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Tata\Desktop\Evidencias\3. Componente Administración de Riesgos\"/>
    </mc:Choice>
  </mc:AlternateContent>
  <xr:revisionPtr revIDLastSave="0" documentId="13_ncr:1_{A076A811-8B92-4BB5-8086-90A90F6A9B50}" xr6:coauthVersionLast="46" xr6:coauthVersionMax="46" xr10:uidLastSave="{00000000-0000-0000-0000-000000000000}"/>
  <workbookProtection workbookAlgorithmName="SHA-512" workbookHashValue="fINrd8HCoqJcsOGURl1/IVSFFGlNjRXPPHjeLkbSC28J2mscE+gutvqmv5hSoo7BqjG1Hc3zEaFkNZ1/FDSpfw==" workbookSaltValue="9V7HGYgHEp1mxEkzH4+vlw==" workbookSpinCount="100000" lockStructure="1"/>
  <bookViews>
    <workbookView xWindow="-120" yWindow="-120" windowWidth="20730" windowHeight="11160" tabRatio="630" firstSheet="1" activeTab="2" xr2:uid="{00000000-000D-0000-FFFF-FFFF00000000}"/>
  </bookViews>
  <sheets>
    <sheet name="MATRIZ RIESGOS CORRUPCION" sheetId="4" state="hidden" r:id="rId1"/>
    <sheet name="INSTRUCTIVO MATRIZ RIESGOS" sheetId="5" r:id="rId2"/>
    <sheet name="MATRIZ INTEGRADA" sheetId="8" r:id="rId3"/>
    <sheet name="INFORME RIESGOS." sheetId="7" r:id="rId4"/>
  </sheets>
  <definedNames>
    <definedName name="_xlnm._FilterDatabase" localSheetId="3" hidden="1">'INFORME RIESGOS.'!$A$2:$N$21</definedName>
    <definedName name="_xlnm._FilterDatabase" localSheetId="2" hidden="1">'MATRIZ INTEGRADA'!$A$5:$N$5</definedName>
    <definedName name="_xlnm._FilterDatabase" localSheetId="0" hidden="1">'MATRIZ RIESGOS CORRUPCION'!$A$5:$N$32</definedName>
    <definedName name="_xlnm.Print_Area" localSheetId="1">'INSTRUCTIVO MATRIZ RIESGOS'!$A$1:$Q$145</definedName>
    <definedName name="_xlnm.Print_Area" localSheetId="0">'MATRIZ RIESGOS CORRUPCION'!$A$1:$AH$32</definedName>
    <definedName name="_xlnm.Print_Titles" localSheetId="2">'MATRIZ INTEGRADA'!$4:$5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63" i="8" l="1"/>
  <c r="AC63" i="8" s="1"/>
  <c r="Y63" i="8"/>
  <c r="N63" i="8"/>
  <c r="O63" i="8" s="1"/>
  <c r="AB62" i="8"/>
  <c r="AC62" i="8" s="1"/>
  <c r="Y62" i="8"/>
  <c r="O62" i="8"/>
  <c r="N62" i="8"/>
  <c r="AB61" i="8"/>
  <c r="AC61" i="8" s="1"/>
  <c r="Y61" i="8"/>
  <c r="N61" i="8"/>
  <c r="O61" i="8" s="1"/>
  <c r="AB60" i="8" l="1"/>
  <c r="AC60" i="8" s="1"/>
  <c r="Y60" i="8"/>
  <c r="O60" i="8"/>
  <c r="N60" i="8"/>
  <c r="AB59" i="8"/>
  <c r="AC59" i="8" s="1"/>
  <c r="Y59" i="8"/>
  <c r="N59" i="8"/>
  <c r="O59" i="8" s="1"/>
  <c r="AB58" i="8"/>
  <c r="AC58" i="8" s="1"/>
  <c r="Y58" i="8"/>
  <c r="N58" i="8"/>
  <c r="O58" i="8" s="1"/>
  <c r="AB57" i="8"/>
  <c r="AC57" i="8" s="1"/>
  <c r="Y57" i="8"/>
  <c r="N57" i="8"/>
  <c r="O57" i="8" s="1"/>
  <c r="AB56" i="8" l="1"/>
  <c r="AC56" i="8" s="1"/>
  <c r="Y56" i="8"/>
  <c r="O56" i="8"/>
  <c r="N56" i="8"/>
  <c r="AB55" i="8"/>
  <c r="AC55" i="8" s="1"/>
  <c r="Y55" i="8"/>
  <c r="N55" i="8"/>
  <c r="O55" i="8" s="1"/>
  <c r="AB54" i="8"/>
  <c r="AC54" i="8" s="1"/>
  <c r="Y54" i="8"/>
  <c r="N54" i="8"/>
  <c r="O54" i="8" s="1"/>
  <c r="AC53" i="8"/>
  <c r="AB53" i="8"/>
  <c r="Y53" i="8"/>
  <c r="N53" i="8"/>
  <c r="O53" i="8" s="1"/>
  <c r="AC52" i="8"/>
  <c r="AB52" i="8"/>
  <c r="Y52" i="8"/>
  <c r="N52" i="8"/>
  <c r="O52" i="8" s="1"/>
  <c r="AB51" i="8"/>
  <c r="AC51" i="8" s="1"/>
  <c r="Y51" i="8"/>
  <c r="O51" i="8"/>
  <c r="N51" i="8"/>
  <c r="AB50" i="8" l="1"/>
  <c r="AC50" i="8" s="1"/>
  <c r="Y50" i="8"/>
  <c r="O50" i="8"/>
  <c r="N50" i="8"/>
  <c r="AB49" i="8"/>
  <c r="AC49" i="8" s="1"/>
  <c r="Y49" i="8"/>
  <c r="N49" i="8"/>
  <c r="O49" i="8" s="1"/>
  <c r="AB48" i="8" l="1"/>
  <c r="AC48" i="8" s="1"/>
  <c r="Y48" i="8"/>
  <c r="O48" i="8"/>
  <c r="N48" i="8"/>
  <c r="AB47" i="8"/>
  <c r="AC47" i="8" s="1"/>
  <c r="Y47" i="8"/>
  <c r="N47" i="8"/>
  <c r="O47" i="8" s="1"/>
  <c r="AB46" i="8" l="1"/>
  <c r="AC46" i="8" s="1"/>
  <c r="Y46" i="8"/>
  <c r="O46" i="8"/>
  <c r="N46" i="8"/>
  <c r="AB45" i="8"/>
  <c r="AC45" i="8" s="1"/>
  <c r="Y45" i="8"/>
  <c r="N45" i="8"/>
  <c r="O45" i="8" s="1"/>
  <c r="AB44" i="8"/>
  <c r="AC44" i="8" s="1"/>
  <c r="Y44" i="8"/>
  <c r="N44" i="8"/>
  <c r="O44" i="8" s="1"/>
  <c r="AC43" i="8"/>
  <c r="AB43" i="8"/>
  <c r="Y43" i="8"/>
  <c r="N43" i="8"/>
  <c r="O43" i="8" s="1"/>
  <c r="AB42" i="8" l="1"/>
  <c r="AC42" i="8" s="1"/>
  <c r="Y42" i="8"/>
  <c r="O42" i="8"/>
  <c r="N42" i="8"/>
  <c r="AB41" i="8"/>
  <c r="AC41" i="8" s="1"/>
  <c r="Y41" i="8"/>
  <c r="N41" i="8"/>
  <c r="O41" i="8" s="1"/>
  <c r="AB40" i="8" l="1"/>
  <c r="AC40" i="8" s="1"/>
  <c r="Y40" i="8"/>
  <c r="O40" i="8"/>
  <c r="N40" i="8"/>
  <c r="AB39" i="8"/>
  <c r="AC39" i="8" s="1"/>
  <c r="Y39" i="8"/>
  <c r="N39" i="8"/>
  <c r="O39" i="8" s="1"/>
  <c r="AB38" i="8"/>
  <c r="AC38" i="8" s="1"/>
  <c r="Y38" i="8"/>
  <c r="N38" i="8"/>
  <c r="O38" i="8" s="1"/>
  <c r="AC37" i="8"/>
  <c r="AB37" i="8"/>
  <c r="Y37" i="8"/>
  <c r="N37" i="8"/>
  <c r="O37" i="8" s="1"/>
  <c r="AC36" i="8"/>
  <c r="AB36" i="8"/>
  <c r="Y36" i="8"/>
  <c r="N36" i="8"/>
  <c r="O36" i="8" s="1"/>
  <c r="N35" i="8" l="1"/>
  <c r="N34" i="8"/>
  <c r="N33" i="8"/>
  <c r="AC32" i="8"/>
  <c r="AB32" i="8"/>
  <c r="Y32" i="8"/>
  <c r="N32" i="8"/>
  <c r="O32" i="8" s="1"/>
  <c r="AB31" i="8"/>
  <c r="AC31" i="8" s="1"/>
  <c r="Y31" i="8"/>
  <c r="O31" i="8"/>
  <c r="N31" i="8"/>
  <c r="AB30" i="8" l="1"/>
  <c r="AC30" i="8" s="1"/>
  <c r="Y30" i="8"/>
  <c r="O30" i="8"/>
  <c r="N30" i="8"/>
  <c r="AB29" i="8"/>
  <c r="AC29" i="8" s="1"/>
  <c r="Y29" i="8"/>
  <c r="N29" i="8"/>
  <c r="O29" i="8" s="1"/>
  <c r="AB28" i="8"/>
  <c r="AC28" i="8" s="1"/>
  <c r="Y28" i="8"/>
  <c r="N28" i="8"/>
  <c r="O28" i="8" s="1"/>
  <c r="AC27" i="8"/>
  <c r="AB27" i="8"/>
  <c r="Y27" i="8"/>
  <c r="N27" i="8"/>
  <c r="O27" i="8" s="1"/>
  <c r="AB26" i="8" l="1"/>
  <c r="AC26" i="8" s="1"/>
  <c r="Y26" i="8"/>
  <c r="O26" i="8"/>
  <c r="N26" i="8"/>
  <c r="AB25" i="8"/>
  <c r="AC25" i="8" s="1"/>
  <c r="Y25" i="8"/>
  <c r="N25" i="8"/>
  <c r="O25" i="8" s="1"/>
  <c r="AB24" i="8" l="1"/>
  <c r="AC24" i="8" s="1"/>
  <c r="Y24" i="8"/>
  <c r="O24" i="8"/>
  <c r="N24" i="8"/>
  <c r="AB23" i="8"/>
  <c r="AC23" i="8" s="1"/>
  <c r="Y23" i="8"/>
  <c r="N23" i="8"/>
  <c r="O23" i="8" s="1"/>
  <c r="AB22" i="8" l="1"/>
  <c r="AC22" i="8" s="1"/>
  <c r="Y22" i="8"/>
  <c r="O22" i="8"/>
  <c r="N22" i="8"/>
  <c r="AB21" i="8"/>
  <c r="AC21" i="8" s="1"/>
  <c r="Y21" i="8"/>
  <c r="N21" i="8"/>
  <c r="O21" i="8" s="1"/>
  <c r="AB20" i="8" l="1"/>
  <c r="AC20" i="8" s="1"/>
  <c r="Y20" i="8"/>
  <c r="O20" i="8"/>
  <c r="N20" i="8"/>
  <c r="AB19" i="8"/>
  <c r="AC19" i="8" s="1"/>
  <c r="Y19" i="8"/>
  <c r="N19" i="8"/>
  <c r="O19" i="8" s="1"/>
  <c r="AB18" i="8" l="1"/>
  <c r="AC18" i="8" s="1"/>
  <c r="Y18" i="8"/>
  <c r="O18" i="8"/>
  <c r="N18" i="8"/>
  <c r="AB17" i="8"/>
  <c r="AC17" i="8" s="1"/>
  <c r="Y17" i="8"/>
  <c r="N17" i="8"/>
  <c r="O17" i="8" s="1"/>
  <c r="AB16" i="8"/>
  <c r="AC16" i="8" s="1"/>
  <c r="Y16" i="8"/>
  <c r="N16" i="8"/>
  <c r="O16" i="8" s="1"/>
  <c r="AC15" i="8"/>
  <c r="AB15" i="8"/>
  <c r="Y15" i="8"/>
  <c r="N15" i="8"/>
  <c r="O15" i="8" s="1"/>
  <c r="AB14" i="8"/>
  <c r="AC14" i="8" s="1"/>
  <c r="Y14" i="8"/>
  <c r="O14" i="8"/>
  <c r="N14" i="8"/>
  <c r="AB13" i="8"/>
  <c r="AC13" i="8" s="1"/>
  <c r="Y13" i="8"/>
  <c r="N13" i="8"/>
  <c r="O13" i="8" s="1"/>
  <c r="AB12" i="8" l="1"/>
  <c r="AC12" i="8" s="1"/>
  <c r="Y12" i="8"/>
  <c r="O12" i="8"/>
  <c r="N12" i="8"/>
  <c r="AB11" i="8"/>
  <c r="AC11" i="8" s="1"/>
  <c r="Y11" i="8"/>
  <c r="N11" i="8"/>
  <c r="O11" i="8" s="1"/>
  <c r="AB10" i="8"/>
  <c r="AC10" i="8" s="1"/>
  <c r="Y10" i="8"/>
  <c r="N10" i="8"/>
  <c r="O10" i="8" s="1"/>
  <c r="Y9" i="8" l="1"/>
  <c r="AB8" i="8"/>
  <c r="N8" i="8"/>
  <c r="AB7" i="8" l="1"/>
  <c r="AC7" i="8" s="1"/>
  <c r="Y7" i="8"/>
  <c r="O7" i="8"/>
  <c r="N7" i="8"/>
  <c r="AB6" i="8"/>
  <c r="AC6" i="8" s="1"/>
  <c r="Y6" i="8"/>
  <c r="N6" i="8"/>
  <c r="O6" i="8" s="1"/>
  <c r="J31" i="7" l="1"/>
  <c r="J30" i="7"/>
  <c r="J29" i="7"/>
  <c r="J28" i="7"/>
  <c r="I31" i="7"/>
  <c r="I30" i="7"/>
  <c r="I29" i="7"/>
  <c r="I28" i="7"/>
  <c r="H31" i="7"/>
  <c r="H30" i="7"/>
  <c r="H29" i="7"/>
  <c r="H28" i="7"/>
  <c r="N4" i="7" l="1"/>
  <c r="N5" i="7"/>
  <c r="N6" i="7"/>
  <c r="N7" i="7"/>
  <c r="N8" i="7"/>
  <c r="N9" i="7"/>
  <c r="N10" i="7"/>
  <c r="N11" i="7"/>
  <c r="N12" i="7"/>
  <c r="N13" i="7"/>
  <c r="N14" i="7"/>
  <c r="N15" i="7"/>
  <c r="N16" i="7"/>
  <c r="N17" i="7"/>
  <c r="N18" i="7"/>
  <c r="N19" i="7"/>
  <c r="N20" i="7"/>
  <c r="N3" i="7"/>
  <c r="M21" i="7" l="1"/>
  <c r="L21" i="7"/>
  <c r="K21" i="7"/>
  <c r="J21" i="7"/>
  <c r="G28" i="7" s="1"/>
  <c r="I21" i="7"/>
  <c r="H21" i="7"/>
  <c r="G21" i="7"/>
  <c r="F21" i="7"/>
  <c r="E21" i="7"/>
  <c r="D21" i="7"/>
  <c r="N21" i="7" l="1"/>
  <c r="C21" i="7"/>
  <c r="N17" i="4" l="1"/>
  <c r="O17" i="4" s="1"/>
  <c r="AB31" i="4"/>
  <c r="AC31" i="4" s="1"/>
  <c r="Y31" i="4"/>
  <c r="N31" i="4"/>
  <c r="O31" i="4" s="1"/>
  <c r="AB32" i="4"/>
  <c r="AC32" i="4" s="1"/>
  <c r="Y32" i="4"/>
  <c r="N32" i="4"/>
  <c r="O32" i="4"/>
  <c r="AB30" i="4"/>
  <c r="AC30" i="4" s="1"/>
  <c r="Y30" i="4"/>
  <c r="N30" i="4"/>
  <c r="O30" i="4" s="1"/>
  <c r="AB29" i="4"/>
  <c r="AC29" i="4" s="1"/>
  <c r="Y29" i="4"/>
  <c r="N29" i="4"/>
  <c r="O29" i="4" s="1"/>
  <c r="AB28" i="4"/>
  <c r="AC28" i="4" s="1"/>
  <c r="Y28" i="4"/>
  <c r="N28" i="4"/>
  <c r="O28" i="4"/>
  <c r="AB27" i="4"/>
  <c r="AC27" i="4" s="1"/>
  <c r="Y27" i="4"/>
  <c r="N27" i="4"/>
  <c r="O27" i="4"/>
  <c r="AB26" i="4"/>
  <c r="AC26" i="4" s="1"/>
  <c r="Y26" i="4"/>
  <c r="N26" i="4"/>
  <c r="O26" i="4" s="1"/>
  <c r="AB25" i="4"/>
  <c r="AC25" i="4" s="1"/>
  <c r="Y25" i="4"/>
  <c r="N25" i="4"/>
  <c r="O25" i="4" s="1"/>
  <c r="AB24" i="4"/>
  <c r="AC24" i="4" s="1"/>
  <c r="Y24" i="4"/>
  <c r="N24" i="4"/>
  <c r="O24" i="4" s="1"/>
  <c r="AB23" i="4"/>
  <c r="AC23" i="4" s="1"/>
  <c r="Y23" i="4"/>
  <c r="N23" i="4"/>
  <c r="O23" i="4" s="1"/>
  <c r="AB22" i="4"/>
  <c r="AC22" i="4" s="1"/>
  <c r="Y22" i="4"/>
  <c r="N22" i="4"/>
  <c r="O22" i="4" s="1"/>
  <c r="AB21" i="4"/>
  <c r="AC21" i="4" s="1"/>
  <c r="Y21" i="4"/>
  <c r="N21" i="4"/>
  <c r="O21" i="4" s="1"/>
  <c r="AB20" i="4"/>
  <c r="AC20" i="4" s="1"/>
  <c r="Y20" i="4"/>
  <c r="N20" i="4"/>
  <c r="O20" i="4"/>
  <c r="AB19" i="4"/>
  <c r="AC19" i="4" s="1"/>
  <c r="Y19" i="4"/>
  <c r="N19" i="4"/>
  <c r="O19" i="4"/>
  <c r="AB18" i="4"/>
  <c r="AC18" i="4" s="1"/>
  <c r="Y18" i="4"/>
  <c r="N18" i="4"/>
  <c r="O18" i="4" s="1"/>
  <c r="AB17" i="4"/>
  <c r="AC17" i="4" s="1"/>
  <c r="Y17" i="4"/>
  <c r="AB16" i="4"/>
  <c r="AC16" i="4" s="1"/>
  <c r="Y16" i="4"/>
  <c r="N16" i="4"/>
  <c r="O16" i="4" s="1"/>
  <c r="N12" i="4"/>
  <c r="O12" i="4" s="1"/>
  <c r="Y12" i="4"/>
  <c r="AB12" i="4"/>
  <c r="AC12" i="4"/>
  <c r="N13" i="4"/>
  <c r="O13" i="4" s="1"/>
  <c r="Y13" i="4"/>
  <c r="AB13" i="4"/>
  <c r="AC13" i="4" s="1"/>
  <c r="AB15" i="4"/>
  <c r="AC15" i="4" s="1"/>
  <c r="Y15" i="4"/>
  <c r="N15" i="4"/>
  <c r="O15" i="4" s="1"/>
  <c r="AB14" i="4"/>
  <c r="AC14" i="4" s="1"/>
  <c r="Y14" i="4"/>
  <c r="N14" i="4"/>
  <c r="O14" i="4" s="1"/>
  <c r="AB11" i="4"/>
  <c r="AC11" i="4" s="1"/>
  <c r="Y11" i="4"/>
  <c r="N11" i="4"/>
  <c r="O11" i="4" s="1"/>
  <c r="AB10" i="4"/>
  <c r="AC10" i="4" s="1"/>
  <c r="Y10" i="4"/>
  <c r="N10" i="4"/>
  <c r="O10" i="4" s="1"/>
  <c r="AB9" i="4"/>
  <c r="AC9" i="4" s="1"/>
  <c r="Y9" i="4"/>
  <c r="N9" i="4"/>
  <c r="O9" i="4" s="1"/>
  <c r="AB8" i="4"/>
  <c r="AC8" i="4" s="1"/>
  <c r="Y8" i="4"/>
  <c r="N8" i="4"/>
  <c r="O8" i="4" s="1"/>
  <c r="AB7" i="4"/>
  <c r="AC7" i="4" s="1"/>
  <c r="Y7" i="4"/>
  <c r="N7" i="4"/>
  <c r="O7" i="4" s="1"/>
  <c r="AB6" i="4"/>
  <c r="AC6" i="4" s="1"/>
  <c r="Y6" i="4"/>
  <c r="N6" i="4"/>
  <c r="O6" i="4" s="1"/>
  <c r="M11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Yeniffer Latorre Casas</author>
  </authors>
  <commentList>
    <comment ref="B6" authorId="0" shapeId="0" xr:uid="{CCE2F6C0-AE47-4CCA-B084-06AB9EC80124}">
      <text>
        <r>
          <rPr>
            <b/>
            <sz val="9"/>
            <color indexed="81"/>
            <rFont val="Tahoma"/>
            <family val="2"/>
          </rPr>
          <t>Yeniffer Latorre Casas:</t>
        </r>
        <r>
          <rPr>
            <sz val="9"/>
            <color indexed="81"/>
            <rFont val="Tahoma"/>
            <family val="2"/>
          </rPr>
          <t xml:space="preserve">
en el mapa de procesos este proceso no está</t>
        </r>
      </text>
    </comment>
    <comment ref="P6" authorId="0" shapeId="0" xr:uid="{5955F40B-B4CC-44DC-B4F7-3890C03E95BA}">
      <text>
        <r>
          <rPr>
            <b/>
            <sz val="9"/>
            <color indexed="81"/>
            <rFont val="Tahoma"/>
            <family val="2"/>
          </rPr>
          <t>Yeniffer Latorre Casas:</t>
        </r>
        <r>
          <rPr>
            <sz val="9"/>
            <color indexed="81"/>
            <rFont val="Tahoma"/>
            <family val="2"/>
          </rPr>
          <t xml:space="preserve">
parece que hubieran dos control es aca</t>
        </r>
      </text>
    </comment>
    <comment ref="AH6" authorId="0" shapeId="0" xr:uid="{B62EE976-C32D-4FF6-B46A-6ED6B740F6D8}">
      <text>
        <r>
          <rPr>
            <b/>
            <sz val="9"/>
            <color indexed="81"/>
            <rFont val="Tahoma"/>
            <family val="2"/>
          </rPr>
          <t>Yeniffer Latorre Casas:</t>
        </r>
        <r>
          <rPr>
            <sz val="9"/>
            <color indexed="81"/>
            <rFont val="Tahoma"/>
            <family val="2"/>
          </rPr>
          <t xml:space="preserve">
las decisiones de la JAR queda es en Acta</t>
        </r>
      </text>
    </comment>
    <comment ref="M27" authorId="0" shapeId="0" xr:uid="{25B4619B-34AD-452C-8310-07651229713A}">
      <text>
        <r>
          <rPr>
            <b/>
            <sz val="9"/>
            <color indexed="81"/>
            <rFont val="Tahoma"/>
            <family val="2"/>
          </rPr>
          <t>Yeniffer Latorre Casas:</t>
        </r>
        <r>
          <rPr>
            <sz val="9"/>
            <color indexed="81"/>
            <rFont val="Tahoma"/>
            <family val="2"/>
          </rPr>
          <t xml:space="preserve">
aca le cambie a 3, porque esto si ha pasado y ha generado como impacto perdida de la inf institucinoal </t>
        </r>
      </text>
    </comment>
    <comment ref="C31" authorId="0" shapeId="0" xr:uid="{67B9E94A-DF57-4B06-8BA1-4046E13231BD}">
      <text>
        <r>
          <rPr>
            <b/>
            <sz val="9"/>
            <color indexed="81"/>
            <rFont val="Tahoma"/>
            <family val="2"/>
          </rPr>
          <t>Yeniffer Latorre Casas:</t>
        </r>
        <r>
          <rPr>
            <sz val="9"/>
            <color indexed="81"/>
            <rFont val="Tahoma"/>
            <family val="2"/>
          </rPr>
          <t xml:space="preserve">
ESTE NO ES EL OBJETIVO… DE ACUERDO A LA CARACTERIZACIÓN QUE TRABAJAMOS CON GIOVANNI
</t>
        </r>
      </text>
    </comment>
    <comment ref="Z31" authorId="0" shapeId="0" xr:uid="{C0D10557-0707-4401-B2BF-AC53888021C9}">
      <text>
        <r>
          <rPr>
            <b/>
            <sz val="9"/>
            <color indexed="81"/>
            <rFont val="Tahoma"/>
            <family val="2"/>
          </rPr>
          <t>Yeniffer Latorre Casas:</t>
        </r>
        <r>
          <rPr>
            <sz val="9"/>
            <color indexed="81"/>
            <rFont val="Tahoma"/>
            <family val="2"/>
          </rPr>
          <t xml:space="preserve">
considero que con la aplicación del coidog de etica del auditor, de los procediientos, del Estatuto de Auditroia y el seguimietno que el CICCI debe hacer ala ofician haya una probabilidad alta de que suceda...</t>
        </r>
      </text>
    </comment>
    <comment ref="AD31" authorId="0" shapeId="0" xr:uid="{5FFBF72C-4C60-498B-BD33-3C0A117EFF4C}">
      <text>
        <r>
          <rPr>
            <b/>
            <sz val="9"/>
            <color indexed="81"/>
            <rFont val="Tahoma"/>
            <family val="2"/>
          </rPr>
          <t>Yeniffer Latorre Casas:</t>
        </r>
        <r>
          <rPr>
            <sz val="9"/>
            <color indexed="81"/>
            <rFont val="Tahoma"/>
            <family val="2"/>
          </rPr>
          <t xml:space="preserve">
cambiaria la acción a: de acurdoa la ley los infomrs se deben enviar a los miembros del comité, por tanto la accióndebería ir encaminada a que los mimbros revises los informes y en caso de ver alguna anomalía la informen a la gerenciale incluiriri además el seguimiento que debe realizar la gerencia al cumplimienot del plan</t>
        </r>
      </text>
    </comment>
    <comment ref="AE31" authorId="0" shapeId="0" xr:uid="{E88A62C5-62E9-4403-B4EE-D0DCF7E637E2}">
      <text>
        <r>
          <rPr>
            <b/>
            <sz val="9"/>
            <color indexed="81"/>
            <rFont val="Tahoma"/>
            <family val="2"/>
          </rPr>
          <t>Yeniffer Latorre Casas:</t>
        </r>
        <r>
          <rPr>
            <sz val="9"/>
            <color indexed="81"/>
            <rFont val="Tahoma"/>
            <family val="2"/>
          </rPr>
          <t xml:space="preserve">
le añadiría los resultaods del segimiento de los miembros del comité</t>
        </r>
      </text>
    </comment>
    <comment ref="AF31" authorId="0" shapeId="0" xr:uid="{352E2C3E-D887-43E9-81B7-9F602C014D9A}">
      <text>
        <r>
          <rPr>
            <b/>
            <sz val="9"/>
            <color indexed="81"/>
            <rFont val="Tahoma"/>
            <family val="2"/>
          </rPr>
          <t>Yeniffer Latorre Casas:</t>
        </r>
        <r>
          <rPr>
            <sz val="9"/>
            <color indexed="81"/>
            <rFont val="Tahoma"/>
            <family val="2"/>
          </rPr>
          <t xml:space="preserve">
cada vez que se deba generar un uinforme y minimo dos veces al año en sesión del CICCI</t>
        </r>
      </text>
    </comment>
    <comment ref="AG31" authorId="0" shapeId="0" xr:uid="{C90F2B6C-5FB8-4B38-B9AC-F290BEC015FF}">
      <text>
        <r>
          <rPr>
            <b/>
            <sz val="9"/>
            <color indexed="81"/>
            <rFont val="Tahoma"/>
            <family val="2"/>
          </rPr>
          <t>Yeniffer Latorre Casas:</t>
        </r>
        <r>
          <rPr>
            <sz val="9"/>
            <color indexed="81"/>
            <rFont val="Tahoma"/>
            <family val="2"/>
          </rPr>
          <t xml:space="preserve">
lo cambiaria por los miembros del cicci</t>
        </r>
      </text>
    </comment>
    <comment ref="AH31" authorId="0" shapeId="0" xr:uid="{E60B5237-AB9C-4CDC-9453-F6148F8990EE}">
      <text>
        <r>
          <rPr>
            <b/>
            <sz val="9"/>
            <color indexed="81"/>
            <rFont val="Tahoma"/>
            <family val="2"/>
          </rPr>
          <t>Yeniffer Latorre Casas:</t>
        </r>
        <r>
          <rPr>
            <sz val="9"/>
            <color indexed="81"/>
            <rFont val="Tahoma"/>
            <family val="2"/>
          </rPr>
          <t xml:space="preserve">
informes de auditorias y seguimientos</t>
        </r>
      </text>
    </comment>
    <comment ref="AD32" authorId="0" shapeId="0" xr:uid="{FF365FED-F75A-4F60-8A65-2A5019526C24}">
      <text>
        <r>
          <rPr>
            <b/>
            <sz val="9"/>
            <color indexed="81"/>
            <rFont val="Tahoma"/>
            <family val="2"/>
          </rPr>
          <t>Yeniffer Latorre Casas:</t>
        </r>
        <r>
          <rPr>
            <sz val="9"/>
            <color indexed="81"/>
            <rFont val="Tahoma"/>
            <family val="2"/>
          </rPr>
          <t xml:space="preserve">
acá están hablndo de las auditorias externas… considero que una acción es llevar los resultados de las auditorias al Comité coordinador de control interno</t>
        </r>
      </text>
    </comment>
    <comment ref="AF32" authorId="0" shapeId="0" xr:uid="{A83A011B-E104-411F-9488-5FC2F36FA239}">
      <text>
        <r>
          <rPr>
            <b/>
            <sz val="9"/>
            <color indexed="81"/>
            <rFont val="Tahoma"/>
            <family val="2"/>
          </rPr>
          <t>Yeniffer Latorre Casas:</t>
        </r>
        <r>
          <rPr>
            <sz val="9"/>
            <color indexed="81"/>
            <rFont val="Tahoma"/>
            <family val="2"/>
          </rPr>
          <t xml:space="preserve">
en .los comités coordinadores de control interno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Yeniffer Latorre Casas</author>
  </authors>
  <commentList>
    <comment ref="B6" authorId="0" shapeId="0" xr:uid="{EC1830F4-4D5B-4FA4-BA95-056D0EB1B295}">
      <text>
        <r>
          <rPr>
            <b/>
            <sz val="9"/>
            <color indexed="81"/>
            <rFont val="Tahoma"/>
            <family val="2"/>
          </rPr>
          <t>Yeniffer Latorre Casas:</t>
        </r>
        <r>
          <rPr>
            <sz val="9"/>
            <color indexed="81"/>
            <rFont val="Tahoma"/>
            <family val="2"/>
          </rPr>
          <t xml:space="preserve">
en el mapa de procesos este proceso no está</t>
        </r>
      </text>
    </comment>
    <comment ref="P6" authorId="0" shapeId="0" xr:uid="{605143E3-72B9-437D-8B18-13BD3207B618}">
      <text>
        <r>
          <rPr>
            <b/>
            <sz val="9"/>
            <color indexed="81"/>
            <rFont val="Tahoma"/>
            <family val="2"/>
          </rPr>
          <t>Yeniffer Latorre Casas:</t>
        </r>
        <r>
          <rPr>
            <sz val="9"/>
            <color indexed="81"/>
            <rFont val="Tahoma"/>
            <family val="2"/>
          </rPr>
          <t xml:space="preserve">
parece que hubieran dos control es aca</t>
        </r>
      </text>
    </comment>
    <comment ref="AD6" authorId="0" shapeId="0" xr:uid="{FB1D4229-7241-4B1F-9927-06466D77CD78}">
      <text>
        <r>
          <rPr>
            <b/>
            <sz val="9"/>
            <color indexed="81"/>
            <rFont val="Tahoma"/>
            <family val="2"/>
          </rPr>
          <t>Yeniffer Latorre Casas:</t>
        </r>
        <r>
          <rPr>
            <sz val="9"/>
            <color indexed="81"/>
            <rFont val="Tahoma"/>
            <family val="2"/>
          </rPr>
          <t xml:space="preserve">
qué comités operativos???</t>
        </r>
      </text>
    </comment>
    <comment ref="P7" authorId="0" shapeId="0" xr:uid="{97D8F86F-73D0-4DED-9AB6-5934169C0647}">
      <text>
        <r>
          <rPr>
            <b/>
            <sz val="9"/>
            <color indexed="81"/>
            <rFont val="Tahoma"/>
            <family val="2"/>
          </rPr>
          <t>Yeniffer Latorre Casas:</t>
        </r>
        <r>
          <rPr>
            <sz val="9"/>
            <color indexed="81"/>
            <rFont val="Tahoma"/>
            <family val="2"/>
          </rPr>
          <t xml:space="preserve">
parece que hubieran dos control es aca</t>
        </r>
      </text>
    </comment>
    <comment ref="AD7" authorId="0" shapeId="0" xr:uid="{B1A23E69-0F23-40D7-ADD4-B698646F2F07}">
      <text>
        <r>
          <rPr>
            <b/>
            <sz val="9"/>
            <color indexed="81"/>
            <rFont val="Tahoma"/>
            <family val="2"/>
          </rPr>
          <t>Yeniffer Latorre Casas:</t>
        </r>
        <r>
          <rPr>
            <sz val="9"/>
            <color indexed="81"/>
            <rFont val="Tahoma"/>
            <family val="2"/>
          </rPr>
          <t xml:space="preserve">
qué comités operativos???</t>
        </r>
      </text>
    </comment>
    <comment ref="M41" authorId="0" shapeId="0" xr:uid="{4F3B941A-272C-442F-941A-19C471A3D96A}">
      <text>
        <r>
          <rPr>
            <b/>
            <sz val="9"/>
            <color indexed="81"/>
            <rFont val="Tahoma"/>
            <family val="2"/>
          </rPr>
          <t>Yeniffer Latorre Casas:</t>
        </r>
        <r>
          <rPr>
            <sz val="9"/>
            <color indexed="81"/>
            <rFont val="Tahoma"/>
            <family val="2"/>
          </rPr>
          <t xml:space="preserve">
aca le cambie a 3, porque esto si ha pasado y ha generado como impacto perdida de la inf institucional </t>
        </r>
      </text>
    </comment>
    <comment ref="M57" authorId="0" shapeId="0" xr:uid="{88F9D8CB-82CF-4944-AF35-39803548120E}">
      <text>
        <r>
          <rPr>
            <b/>
            <sz val="9"/>
            <color indexed="81"/>
            <rFont val="Tahoma"/>
            <family val="2"/>
          </rPr>
          <t>Yeniffer Latorre Casas:</t>
        </r>
        <r>
          <rPr>
            <sz val="9"/>
            <color indexed="81"/>
            <rFont val="Tahoma"/>
            <family val="2"/>
          </rPr>
          <t xml:space="preserve">
aca le cambie a 3, porque esto si ha pasado y ha generado como impacto perdida de la inf institucional </t>
        </r>
      </text>
    </comment>
    <comment ref="M59" authorId="0" shapeId="0" xr:uid="{DBD890B6-1554-4D2C-8D10-82E5151CD17F}">
      <text>
        <r>
          <rPr>
            <b/>
            <sz val="9"/>
            <color indexed="81"/>
            <rFont val="Tahoma"/>
            <family val="2"/>
          </rPr>
          <t>Yeniffer Latorre Casas:</t>
        </r>
        <r>
          <rPr>
            <sz val="9"/>
            <color indexed="81"/>
            <rFont val="Tahoma"/>
            <family val="2"/>
          </rPr>
          <t xml:space="preserve">
aca le cambie a 3, porque esto si ha pasado y ha generado como impacto perdida de la inf institucional </t>
        </r>
      </text>
    </comment>
    <comment ref="Z61" authorId="0" shapeId="0" xr:uid="{0C2487BF-A45C-4B15-BD69-6CC9C10D5D67}">
      <text>
        <r>
          <rPr>
            <b/>
            <sz val="9"/>
            <color indexed="81"/>
            <rFont val="Tahoma"/>
            <family val="2"/>
          </rPr>
          <t>Yeniffer Latorre Casas:</t>
        </r>
        <r>
          <rPr>
            <sz val="9"/>
            <color indexed="81"/>
            <rFont val="Tahoma"/>
            <family val="2"/>
          </rPr>
          <t xml:space="preserve">
considero que con la aplicación del código de ética del auditor, de los procedimientos, del Estatuto de Auditoria y el seguimiento que el CICCI debe hacer ala ofician haya una probabilidad alta de que suceda...</t>
        </r>
      </text>
    </comment>
    <comment ref="AD61" authorId="0" shapeId="0" xr:uid="{B9E92F86-06CD-47DC-BBEB-40F331C3D76D}">
      <text>
        <r>
          <rPr>
            <b/>
            <sz val="9"/>
            <color indexed="81"/>
            <rFont val="Tahoma"/>
            <family val="2"/>
          </rPr>
          <t>Yeniffer Latorre Casas:</t>
        </r>
        <r>
          <rPr>
            <sz val="9"/>
            <color indexed="81"/>
            <rFont val="Tahoma"/>
            <family val="2"/>
          </rPr>
          <t xml:space="preserve">
cambiaria la acción a: de acuerdo la ley los informa se deben enviar a los miembros del comité, por tanto la acción debería ir encaminada a que los miembros revises los informes y en caso de ver alguna anomalía la informen a la gerenciales incluiría además el seguimiento que debe realizar la gerencia al cumplimiento del plan</t>
        </r>
      </text>
    </comment>
    <comment ref="AE61" authorId="0" shapeId="0" xr:uid="{D6234C17-23C4-40F4-8916-887D54997E86}">
      <text>
        <r>
          <rPr>
            <b/>
            <sz val="9"/>
            <color indexed="81"/>
            <rFont val="Tahoma"/>
            <family val="2"/>
          </rPr>
          <t>Yeniffer Latorre Casas:</t>
        </r>
        <r>
          <rPr>
            <sz val="9"/>
            <color indexed="81"/>
            <rFont val="Tahoma"/>
            <family val="2"/>
          </rPr>
          <t xml:space="preserve">
le añadiría los resultados del seguimiento de los miembros del comité</t>
        </r>
      </text>
    </comment>
    <comment ref="AF61" authorId="0" shapeId="0" xr:uid="{86B8C793-3CD8-48D3-9E10-5AD3B4132FCA}">
      <text>
        <r>
          <rPr>
            <b/>
            <sz val="9"/>
            <color indexed="81"/>
            <rFont val="Tahoma"/>
            <family val="2"/>
          </rPr>
          <t>Yeniffer Latorre Casas:</t>
        </r>
        <r>
          <rPr>
            <sz val="9"/>
            <color indexed="81"/>
            <rFont val="Tahoma"/>
            <family val="2"/>
          </rPr>
          <t xml:space="preserve">
cada vez que se deba generar un informe y mínimo dos veces al año en sesión del CICCI</t>
        </r>
      </text>
    </comment>
    <comment ref="AG61" authorId="0" shapeId="0" xr:uid="{B14B1EE0-F375-4D30-B412-6004A4947E8E}">
      <text>
        <r>
          <rPr>
            <b/>
            <sz val="9"/>
            <color indexed="81"/>
            <rFont val="Tahoma"/>
            <family val="2"/>
          </rPr>
          <t>Yeniffer Latorre Casas:</t>
        </r>
        <r>
          <rPr>
            <sz val="9"/>
            <color indexed="81"/>
            <rFont val="Tahoma"/>
            <family val="2"/>
          </rPr>
          <t xml:space="preserve">
lo cambiaria por los miembros del cicca</t>
        </r>
      </text>
    </comment>
    <comment ref="AH61" authorId="0" shapeId="0" xr:uid="{9C31332E-B535-4E0C-8FBC-0792ACDE9B12}">
      <text>
        <r>
          <rPr>
            <b/>
            <sz val="9"/>
            <color indexed="81"/>
            <rFont val="Tahoma"/>
            <family val="2"/>
          </rPr>
          <t>Yeniffer Latorre Casas:</t>
        </r>
        <r>
          <rPr>
            <sz val="9"/>
            <color indexed="81"/>
            <rFont val="Tahoma"/>
            <family val="2"/>
          </rPr>
          <t xml:space="preserve">
informes de auditorias y seguimientos</t>
        </r>
      </text>
    </comment>
    <comment ref="Z62" authorId="0" shapeId="0" xr:uid="{64FB7287-51D3-4333-B460-796A2F29B256}">
      <text>
        <r>
          <rPr>
            <b/>
            <sz val="9"/>
            <color indexed="81"/>
            <rFont val="Tahoma"/>
            <family val="2"/>
          </rPr>
          <t>Yeniffer Latorre Casas:</t>
        </r>
        <r>
          <rPr>
            <sz val="9"/>
            <color indexed="81"/>
            <rFont val="Tahoma"/>
            <family val="2"/>
          </rPr>
          <t xml:space="preserve">
considero que con la aplicación del código de ética del auditor, de los procedimientos, del Estatuto de Auditoria y el seguimiento que el CICCI debe hacer ala ofician haya una probabilidad alta de que suceda...</t>
        </r>
      </text>
    </comment>
    <comment ref="AD62" authorId="0" shapeId="0" xr:uid="{9F2BE14F-047F-4DAD-8EBD-391415281BD9}">
      <text>
        <r>
          <rPr>
            <b/>
            <sz val="9"/>
            <color indexed="81"/>
            <rFont val="Tahoma"/>
            <family val="2"/>
          </rPr>
          <t>Yeniffer Latorre Casas:</t>
        </r>
        <r>
          <rPr>
            <sz val="9"/>
            <color indexed="81"/>
            <rFont val="Tahoma"/>
            <family val="2"/>
          </rPr>
          <t xml:space="preserve">
cambiaria la acción a: de acuerdo la ley los informa se deben enviar a los miembros del comité, por tanto la acción debería ir encaminada a que los miembros revises los informes y en caso de ver alguna anomalía la informen a la gerenciales incluiría además el seguimiento que debe realizar la gerencia al cumplimiento del plan</t>
        </r>
      </text>
    </comment>
    <comment ref="AE62" authorId="0" shapeId="0" xr:uid="{D6A3FB87-CA16-4F55-BDE8-1DB07918E231}">
      <text>
        <r>
          <rPr>
            <b/>
            <sz val="9"/>
            <color indexed="81"/>
            <rFont val="Tahoma"/>
            <family val="2"/>
          </rPr>
          <t>Yeniffer Latorre Casas:</t>
        </r>
        <r>
          <rPr>
            <sz val="9"/>
            <color indexed="81"/>
            <rFont val="Tahoma"/>
            <family val="2"/>
          </rPr>
          <t xml:space="preserve">
le añadiría los resultados del seguimiento de los miembros del comité</t>
        </r>
      </text>
    </comment>
    <comment ref="AF62" authorId="0" shapeId="0" xr:uid="{0000051D-EC9F-449B-9B77-B19A644456E2}">
      <text>
        <r>
          <rPr>
            <b/>
            <sz val="9"/>
            <color indexed="81"/>
            <rFont val="Tahoma"/>
            <family val="2"/>
          </rPr>
          <t>Yeniffer Latorre Casas:</t>
        </r>
        <r>
          <rPr>
            <sz val="9"/>
            <color indexed="81"/>
            <rFont val="Tahoma"/>
            <family val="2"/>
          </rPr>
          <t xml:space="preserve">
cada vez que se deba generar un informe y mínimo dos veces al año en sesión del CICCI</t>
        </r>
      </text>
    </comment>
    <comment ref="AG62" authorId="0" shapeId="0" xr:uid="{E72A91A6-6D50-4F37-AD04-B7F3F87C008F}">
      <text>
        <r>
          <rPr>
            <b/>
            <sz val="9"/>
            <color indexed="81"/>
            <rFont val="Tahoma"/>
            <family val="2"/>
          </rPr>
          <t>Yeniffer Latorre Casas:</t>
        </r>
        <r>
          <rPr>
            <sz val="9"/>
            <color indexed="81"/>
            <rFont val="Tahoma"/>
            <family val="2"/>
          </rPr>
          <t xml:space="preserve">
lo cambiaria por los miembros del cicca</t>
        </r>
      </text>
    </comment>
    <comment ref="AH62" authorId="0" shapeId="0" xr:uid="{922A7D79-8D34-417A-91AC-BF0E3ED9DC17}">
      <text>
        <r>
          <rPr>
            <b/>
            <sz val="9"/>
            <color indexed="81"/>
            <rFont val="Tahoma"/>
            <family val="2"/>
          </rPr>
          <t>Yeniffer Latorre Casas:</t>
        </r>
        <r>
          <rPr>
            <sz val="9"/>
            <color indexed="81"/>
            <rFont val="Tahoma"/>
            <family val="2"/>
          </rPr>
          <t xml:space="preserve">
informes de auditorias y seguimientos</t>
        </r>
      </text>
    </comment>
    <comment ref="AD63" authorId="0" shapeId="0" xr:uid="{F9264534-B8E3-4E0C-A223-A23E154A66C3}">
      <text>
        <r>
          <rPr>
            <b/>
            <sz val="9"/>
            <color indexed="81"/>
            <rFont val="Tahoma"/>
            <family val="2"/>
          </rPr>
          <t>Yeniffer Latorre Casas:</t>
        </r>
        <r>
          <rPr>
            <sz val="9"/>
            <color indexed="81"/>
            <rFont val="Tahoma"/>
            <family val="2"/>
          </rPr>
          <t xml:space="preserve">
acá están hablando de las auditorias externas… considero que una acción es llevar los resultados de las auditorias al Comité coordinador de control interno</t>
        </r>
      </text>
    </comment>
    <comment ref="AE63" authorId="0" shapeId="0" xr:uid="{B5D5AF5F-8771-4C15-9D2F-5CBD8C60C719}">
      <text>
        <r>
          <rPr>
            <b/>
            <sz val="9"/>
            <color indexed="81"/>
            <rFont val="Tahoma"/>
            <family val="2"/>
          </rPr>
          <t>Yeniffer Latorre Casas:</t>
        </r>
        <r>
          <rPr>
            <sz val="9"/>
            <color indexed="81"/>
            <rFont val="Tahoma"/>
            <family val="2"/>
          </rPr>
          <t xml:space="preserve">
le añadiría los resultados del seguimiento de los miembros del comité</t>
        </r>
      </text>
    </comment>
    <comment ref="AF63" authorId="0" shapeId="0" xr:uid="{8DA4DFEE-12FB-442F-8A85-1C4B01457303}">
      <text>
        <r>
          <rPr>
            <b/>
            <sz val="9"/>
            <color indexed="81"/>
            <rFont val="Tahoma"/>
            <family val="2"/>
          </rPr>
          <t>Yeniffer Latorre Casas:</t>
        </r>
        <r>
          <rPr>
            <sz val="9"/>
            <color indexed="81"/>
            <rFont val="Tahoma"/>
            <family val="2"/>
          </rPr>
          <t xml:space="preserve">
cada vez que se deba generar un informe y mínimo dos veces al año en sesión del CICCI</t>
        </r>
      </text>
    </comment>
    <comment ref="AG63" authorId="0" shapeId="0" xr:uid="{37611B9D-F489-421C-AECF-428A2B423C4B}">
      <text>
        <r>
          <rPr>
            <b/>
            <sz val="9"/>
            <color indexed="81"/>
            <rFont val="Tahoma"/>
            <family val="2"/>
          </rPr>
          <t>Yeniffer Latorre Casas:</t>
        </r>
        <r>
          <rPr>
            <sz val="9"/>
            <color indexed="81"/>
            <rFont val="Tahoma"/>
            <family val="2"/>
          </rPr>
          <t xml:space="preserve">
lo cambiaria por los miembros del cicca</t>
        </r>
      </text>
    </comment>
  </commentList>
</comments>
</file>

<file path=xl/sharedStrings.xml><?xml version="1.0" encoding="utf-8"?>
<sst xmlns="http://schemas.openxmlformats.org/spreadsheetml/2006/main" count="1523" uniqueCount="856">
  <si>
    <t>RESPONSABLES</t>
  </si>
  <si>
    <t>No.</t>
  </si>
  <si>
    <t>Rango</t>
  </si>
  <si>
    <t>Descripción</t>
  </si>
  <si>
    <t>Moderado</t>
  </si>
  <si>
    <t>Identificación de riesgos</t>
  </si>
  <si>
    <r>
      <t>(1) Tipo de Proceso:</t>
    </r>
    <r>
      <rPr>
        <sz val="10"/>
        <rFont val="Arial"/>
        <family val="2"/>
      </rPr>
      <t xml:space="preserve"> En este espacio debe definirse el tipo de proceso al que corresponde de acuerdo a los definidos en el Mapa de Procesos: Gerenciales / Estratégico, Operativo / Misional, Apoyo y Evaluación.</t>
    </r>
  </si>
  <si>
    <r>
      <t xml:space="preserve">(2) Proceso: </t>
    </r>
    <r>
      <rPr>
        <sz val="10"/>
        <rFont val="Arial"/>
        <family val="2"/>
      </rPr>
      <t>Indicar el nombre del Proceso que corresponde de acuerdo al Mapa de Procesos del Sistema de Gestión de la Corporación.</t>
    </r>
  </si>
  <si>
    <t>Nivel</t>
  </si>
  <si>
    <t>Descriptor</t>
  </si>
  <si>
    <t>Casi seguro</t>
  </si>
  <si>
    <t>Se espera que el evento ocurra en la mayoría de las circunstancias</t>
  </si>
  <si>
    <t>Posible</t>
  </si>
  <si>
    <t>El evento podría ocurrir en algún momento</t>
  </si>
  <si>
    <t>Controles de Gestión</t>
  </si>
  <si>
    <t>Políticas claras aplicadas</t>
  </si>
  <si>
    <t xml:space="preserve">Seguimiento al plan estratégico y operativo </t>
  </si>
  <si>
    <t>Indicadores de gestión</t>
  </si>
  <si>
    <t xml:space="preserve">Tableros de control </t>
  </si>
  <si>
    <t>Seguimiento a cronograma</t>
  </si>
  <si>
    <t xml:space="preserve">Evaluación del desempeño </t>
  </si>
  <si>
    <t>Informes de gestión</t>
  </si>
  <si>
    <t>Monitoreo de riesgos</t>
  </si>
  <si>
    <t>Controles Operativos</t>
  </si>
  <si>
    <t>Conciliaciones</t>
  </si>
  <si>
    <t>Consecutivos</t>
  </si>
  <si>
    <t>Verificación de firmas</t>
  </si>
  <si>
    <t>Listas de chequeo</t>
  </si>
  <si>
    <t>Registro controlado</t>
  </si>
  <si>
    <t>Segregación de funciones</t>
  </si>
  <si>
    <t>Niveles de autorización</t>
  </si>
  <si>
    <t>Custodia apropiada</t>
  </si>
  <si>
    <t>Procedimientos formales aplicados</t>
  </si>
  <si>
    <t>Pólizas</t>
  </si>
  <si>
    <t>Seguridad física</t>
  </si>
  <si>
    <t>Contingencia y respaldo</t>
  </si>
  <si>
    <t>Personal capacitado</t>
  </si>
  <si>
    <t>Aseguramiento y calidad</t>
  </si>
  <si>
    <t>Controles Legales</t>
  </si>
  <si>
    <t>Normas claras y aplicadas</t>
  </si>
  <si>
    <t>Control de términos</t>
  </si>
  <si>
    <t>(1) TIPO DE PROCESO</t>
  </si>
  <si>
    <t>(2) PROCESO</t>
  </si>
  <si>
    <t>(4) PROCEDIMIENTO</t>
  </si>
  <si>
    <t>(5) ACTIVIDADES</t>
  </si>
  <si>
    <t>GERENCIAL / ESTRATEGICO</t>
  </si>
  <si>
    <t>IDENTIFICACION DEL RIESGO Y OPORTUNIDADES</t>
  </si>
  <si>
    <t>(11) ANÁLISIS DEL RIESGO
RIESGO INHERENTE</t>
  </si>
  <si>
    <t>(12) DESCRIPCION DEL CONTROL</t>
  </si>
  <si>
    <t>(13) CLASIFICACION DEL CONTROL</t>
  </si>
  <si>
    <t>(14) ANALISIS Y EVALUACION DE LOS CONTROLES</t>
  </si>
  <si>
    <t>(15) VALORACION DEL RIESGO
RIESGO RESIDUAL</t>
  </si>
  <si>
    <t>(16) ACCIONES ASOCIADAS AL CONTROL</t>
  </si>
  <si>
    <t>(3) OBJETIVO DEL PROCESO</t>
  </si>
  <si>
    <t>(7) CLASIFICACIÓN</t>
  </si>
  <si>
    <t>(8) CAUSA</t>
  </si>
  <si>
    <t>(9) DESCRIPCIÓN</t>
  </si>
  <si>
    <t>(10) CONSECUENCIA</t>
  </si>
  <si>
    <t>PROBABILIDAD</t>
  </si>
  <si>
    <t xml:space="preserve">IMPACTO </t>
  </si>
  <si>
    <t>CALIFICACION</t>
  </si>
  <si>
    <t>ZONA DE RIESGO</t>
  </si>
  <si>
    <t>¿Existen manuales, instructivos o procedimientos
para el manejo del control?
15</t>
  </si>
  <si>
    <t>¿Está(n) definido(s) el(los) responsable(s) de la ejecución del control y del seguimiento?
5</t>
  </si>
  <si>
    <t>¿El control es automático?
15</t>
  </si>
  <si>
    <t>¿El control es manual?
10</t>
  </si>
  <si>
    <t>¿La frecuencia de ejecución del control y seguimiento es adecuada?
15</t>
  </si>
  <si>
    <t>¿Se cuenta con evidencias de la ejecución y
seguimiento del control?
10</t>
  </si>
  <si>
    <t>En el tiempo que lleva la herramienta ha demostrado ser efectiva?
30</t>
  </si>
  <si>
    <t>Total criterios de evaluación
Max (100)</t>
  </si>
  <si>
    <t>FECHA DE IMPLEMENTACION</t>
  </si>
  <si>
    <t>REGISTRO</t>
  </si>
  <si>
    <t>RIESGO</t>
  </si>
  <si>
    <t>OPERATIVO</t>
  </si>
  <si>
    <t>PREVENTIVO</t>
  </si>
  <si>
    <t>OPORTUNIDAD</t>
  </si>
  <si>
    <t>INSTRUCTIVO PARA EL DILIGENCIAMIENTO DE LA MATRIZ DE RIESGOS Y OPORTUNIDADES</t>
  </si>
  <si>
    <r>
      <t xml:space="preserve">(3) Objetivo: </t>
    </r>
    <r>
      <rPr>
        <sz val="10"/>
        <rFont val="Arial"/>
        <family val="2"/>
      </rPr>
      <t>Hace referencia al objetivo del Proceso, descrito en la caracterización del mismo.</t>
    </r>
  </si>
  <si>
    <r>
      <t xml:space="preserve">(4) Procedimiento: </t>
    </r>
    <r>
      <rPr>
        <sz val="10"/>
        <rFont val="Arial"/>
        <family val="2"/>
      </rPr>
      <t>Escribir el nombre del procedimiento relacionado con el proceso objeto de análisis.</t>
    </r>
  </si>
  <si>
    <r>
      <t xml:space="preserve">(5) Actividades: </t>
    </r>
    <r>
      <rPr>
        <sz val="10"/>
        <rFont val="Arial"/>
        <family val="2"/>
      </rPr>
      <t>escribir las actividades correspondientes al procedimiento en las cuales se identifican los posibles riesgos y oportunidades.</t>
    </r>
  </si>
  <si>
    <r>
      <t xml:space="preserve">(6) Riesgo / Oportunidad:  </t>
    </r>
    <r>
      <rPr>
        <sz val="10"/>
        <rFont val="Arial"/>
        <family val="2"/>
      </rPr>
      <t>Determinar si el evento corresponde a un riesgo o a una oportunidad.</t>
    </r>
  </si>
  <si>
    <r>
      <t xml:space="preserve">(7) Clasificación:  </t>
    </r>
    <r>
      <rPr>
        <sz val="10"/>
        <rFont val="Arial"/>
        <family val="2"/>
      </rPr>
      <t>durante el proceso de identificación del riesgo y las oportunidades, se recomienda hacer una clasificación, con el fin de establecer con mayor facilidad el análisis del impacto, teniendo en cuenta los siguientes conceptos:</t>
    </r>
  </si>
  <si>
    <r>
      <rPr>
        <b/>
        <i/>
        <sz val="10"/>
        <rFont val="Arial"/>
        <family val="2"/>
      </rPr>
      <t>Estratégicos:</t>
    </r>
    <r>
      <rPr>
        <b/>
        <sz val="10"/>
        <rFont val="Arial"/>
        <family val="2"/>
      </rPr>
      <t xml:space="preserve"> </t>
    </r>
    <r>
      <rPr>
        <sz val="10"/>
        <rFont val="Arial"/>
        <family val="2"/>
      </rPr>
      <t>se asocia con la forma en que se administra la Entidad, se enfoca a asuntos globales relacionados con la misión y el cumplimiento de los objetivos estratégicos, la clara definición de políticas, diseño y conceptualización de la entidad por parte de la alta gerencia.</t>
    </r>
  </si>
  <si>
    <r>
      <rPr>
        <b/>
        <i/>
        <sz val="10"/>
        <rFont val="Arial"/>
        <family val="2"/>
      </rPr>
      <t>De Imagen</t>
    </r>
    <r>
      <rPr>
        <b/>
        <sz val="10"/>
        <rFont val="Arial"/>
        <family val="2"/>
      </rPr>
      <t>:</t>
    </r>
    <r>
      <rPr>
        <sz val="10"/>
        <rFont val="Arial"/>
        <family val="2"/>
      </rPr>
      <t xml:space="preserve"> relacionados con la percepción y la confianza por parte de la ciudadanía hacia la institución.</t>
    </r>
  </si>
  <si>
    <r>
      <rPr>
        <b/>
        <i/>
        <sz val="10"/>
        <rFont val="Arial"/>
        <family val="2"/>
      </rPr>
      <t>Operativos:</t>
    </r>
    <r>
      <rPr>
        <sz val="10"/>
        <rFont val="Arial"/>
        <family val="2"/>
      </rPr>
      <t xml:space="preserve"> comprenden riesgos y oportunidades provenientes del funcionamiento y operatividad de los sistemas de información institucional, de la definición de los procesos, de la estructura de la entidad, de la articulación entre dependencias.</t>
    </r>
  </si>
  <si>
    <r>
      <rPr>
        <b/>
        <i/>
        <sz val="10"/>
        <rFont val="Arial"/>
        <family val="2"/>
      </rPr>
      <t>Financieros:</t>
    </r>
    <r>
      <rPr>
        <i/>
        <sz val="10"/>
        <rFont val="Arial"/>
        <family val="2"/>
      </rPr>
      <t xml:space="preserve"> </t>
    </r>
    <r>
      <rPr>
        <sz val="10"/>
        <rFont val="Arial"/>
        <family val="2"/>
      </rPr>
      <t>se relacionan con el manejo de los recursos de la entidad que incluyen: la ejecución presupuestal, la elaboración de los estados financieros, los pagos, manejos de excedentes de tesorería y el manejo sobre los bienes.</t>
    </r>
  </si>
  <si>
    <r>
      <rPr>
        <b/>
        <i/>
        <sz val="10"/>
        <rFont val="Arial"/>
        <family val="2"/>
      </rPr>
      <t>Tecnologicos:</t>
    </r>
    <r>
      <rPr>
        <sz val="10"/>
        <rFont val="Arial"/>
        <family val="2"/>
      </rPr>
      <t xml:space="preserve"> están relacionados con la capacidad tecnológica de la Entidad para satisfacer sus necesidades actuales y futuras y el cumplimiento de la misión.</t>
    </r>
  </si>
  <si>
    <r>
      <rPr>
        <b/>
        <i/>
        <sz val="10"/>
        <rFont val="Arial"/>
        <family val="2"/>
      </rPr>
      <t>Legales o de Cumplimiento:</t>
    </r>
    <r>
      <rPr>
        <sz val="10"/>
        <rFont val="Arial"/>
        <family val="2"/>
      </rPr>
      <t xml:space="preserve"> se asocian con la capacidad de la entidad para cumplir con los requisitos legales, contractuales, de ética pública y en general con su compromiso ante la comunidad.</t>
    </r>
  </si>
  <si>
    <r>
      <t xml:space="preserve">(8) Causa: </t>
    </r>
    <r>
      <rPr>
        <sz val="10"/>
        <rFont val="Arial"/>
        <family val="2"/>
      </rPr>
      <t>son los medios, las circunstancias y agentes generadores de riesgo o la oportunidad. Los agentes generadores que se entienden como todos los sujetos u objetos que tienen la capacidad de originar un riesgo o potenciar una oportunidad. En este punto debe describirse las causas que originan los riesgos u oportunidades identificados de acuerdo a los factores internos y externos analizados que pueden afectar el logro de los objetivos del proceso.</t>
    </r>
  </si>
  <si>
    <r>
      <t xml:space="preserve">(9) Descripción: </t>
    </r>
    <r>
      <rPr>
        <sz val="10"/>
        <rFont val="Arial"/>
        <family val="2"/>
      </rPr>
      <t>se debe describir los riesgos u oportunidades que pueden afectar  o potenciar el normal desarrollo de las actividades de acuerdo a las causas identificadas.</t>
    </r>
  </si>
  <si>
    <r>
      <t xml:space="preserve">(10) Consecuencia: </t>
    </r>
    <r>
      <rPr>
        <sz val="10"/>
        <rFont val="Arial"/>
        <family val="2"/>
      </rPr>
      <t>Las consecuencias determinadas en este paso se asociaran a la tabla de impactos o consecuencias.</t>
    </r>
  </si>
  <si>
    <t>(11) Análisis del Riesgo - Riesgo Inherente (NO APLICA PARA LAS OPORTUNIDADES)</t>
  </si>
  <si>
    <t>El análisis de riesgos busca establecer la probabilidad de ocurrencia del evento y sus consecuencias, éste último aspecto puede orientar la clasificación del riesgo, con el fin de obtener información para establecer el nivel de riesgo y las acciones que se van a implementar.
Con la información recogida o suministrada se determina el impacto y la probabilidad, clasificándolos y evaluándolos para poder hallar la capacidad de la corporación  en su aceptación o manejo.
Para el Análisis se tienen establecidos los siguientes criterios de calificación y valoración:</t>
  </si>
  <si>
    <r>
      <t xml:space="preserve">Probabilidad: </t>
    </r>
    <r>
      <rPr>
        <sz val="10"/>
        <rFont val="Arial"/>
        <family val="2"/>
      </rPr>
      <t>Se entiende la  posibilidad de ocurrencia del evento; esta puede ser medida con criterios de frecuencia.</t>
    </r>
  </si>
  <si>
    <t>TABLA DE PROBABILIDAD</t>
  </si>
  <si>
    <t>Frecuencia</t>
  </si>
  <si>
    <t>Más de una vez al año</t>
  </si>
  <si>
    <t>Probable</t>
  </si>
  <si>
    <t>Es viable que el evento ocurra en la mayoria de las circunstancias</t>
  </si>
  <si>
    <t>Al menos 1 vez en el último año</t>
  </si>
  <si>
    <t>Al menos 1 vez en los últimos 2 años</t>
  </si>
  <si>
    <t>Improbable</t>
  </si>
  <si>
    <t>Al menos 1 vez en los últimos 5 años</t>
  </si>
  <si>
    <t>Rara vez</t>
  </si>
  <si>
    <t>El evento puede ocurrir solo en circunstancias excepcionales (poco comunes o anormales)</t>
  </si>
  <si>
    <t>No se ha presentado en los últimos 5 años</t>
  </si>
  <si>
    <r>
      <rPr>
        <b/>
        <sz val="10"/>
        <rFont val="Arial"/>
        <family val="2"/>
      </rPr>
      <t>Impacto</t>
    </r>
    <r>
      <rPr>
        <sz val="10"/>
        <rFont val="Arial"/>
        <family val="2"/>
      </rPr>
      <t>: Se entiende las consecuencias que pueden ocasionar a la organización la materialización del riesgo o la oportunidad. Escala de medida cualitativa estableciendo las categorías y la descripción. Por ejemplo:</t>
    </r>
  </si>
  <si>
    <t>TABLA DE IMPACTO</t>
  </si>
  <si>
    <t>Impacto (consecuencias) cuantitativo</t>
  </si>
  <si>
    <t>Impacto (consecuencias) cualitativo</t>
  </si>
  <si>
    <t>Catastrófico</t>
  </si>
  <si>
    <t>- Impacto que afecte la ejecución presupuestal en un valor mayor o igual al 50%
- Perdida de cobertura en la prestación de servicios de la entidad mayor o igual al 50%
- Pago de indeminizaciones a terceros por acciones legales que pueden afectar el presupuesto total de la entidad en un valor mayor o igual al 50%
- Pago de sanciones económicas por inclumplimiento en la normatividad aplicable ante un ente regulador, las cuales afectan en un valor mayor o igual al 50% del presupuesto general de la entidad</t>
  </si>
  <si>
    <t>- Interrupción de las operaciones de la Entidad por más de cinco (5) días
- Intervención por parte de un ente de control u otro ente regulador
- Pérdida de información critica para la entidad que no se puede recuperar
- Incumplimiento en las metas y objetivos institucionales afectando de forma grave la ejecución presupuesta</t>
  </si>
  <si>
    <t>Mayor</t>
  </si>
  <si>
    <t>- Impacto que afecte la ejecución presupuestal en un valor mayor o igual al 20%
- Perdida de cobertura en la prestación de servicios de la entidad mayor o igual al 20%
- Pago de indeminizaciones a terceros por acciones legales que pueden afectar el presupuesto total de la entidad en un valor mayor o igual al 20%
- Pago de sanciones económicas por inclumplimiento en la normatividad aplicable ante un ente regulador, las cuales afectan en un valor mayor o igual al 20% del presupuesto general de la entidad</t>
  </si>
  <si>
    <t>- Interrupción de las operaciones de la Entidad por más de dos (2) días
- Pérdida de información critica que puede ser recuperada de forma parcial o incompleta
- Sanción por parte del ente de control y otro ente regulador
- Incumplimiento en las metas y objetivos institucionales afectando el cumplimiento en las metas de gobierno
- Imagen institucional afectada en el orden nacional o regional por incumplimiento en la prestación del servicio a los usuarios o ciudadanos</t>
  </si>
  <si>
    <t>- Impacto que afecte la ejecución presupuestal en un valor mayor o igual al 5%
- Perdida de cobertura en la prestación de servicios de la entidad mayor o igual al 10%
- Pago de indeminizaciones a terceros por acciones legales que pueden afectar el presupuesto total de la entidad en un valor mayor o igual al 5%
- Pago de sanciones económicas por inclumplimiento en la normatividad aplicable ante un ente regulador, las cuales afectan en un valor mayor o igual al 5% del presupuesto general de la entidad</t>
  </si>
  <si>
    <t>- Interrupción de las operaciones de la Entidad por más de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</si>
  <si>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Menor</t>
  </si>
  <si>
    <t>- Impacto que afecte la ejecución presupuestal en un valor menor o igual al 1%
- Perdida de cobertura en la prestación de servicios de la entidad menor o igual al 50%
- Pago de indeminizaciones a terceros por acciones legales que pueden afectar el presupuesto total de la entidad en un valor menor o igual al 1%
- Pago de sanciones económicas por inclumplimiento en la normatividad aplicable ante un ente regulador, las cuales afectan en un valor menor o igual al 1% del presupuesto general de la entidad</t>
  </si>
  <si>
    <t>- Interrupción de las operaciones de la Entidad por algunas horas
- Reclamaciones o quejas de los usuarios que implican investifaciónes internas disciplinarias
- Imagen institucional afectada localmente por retrasos en la prestación del servicio a los usuarios o ciudadanos</t>
  </si>
  <si>
    <t>Insignificante</t>
  </si>
  <si>
    <t>- Impacto que afecte la ejecución presupuestal en un valor menor o igual al 0,5%
- Perdida de cobertura en la prestación de servicios de la entidad menor o igual al 1%
- Pago de indeminizaciones a terceros por acciones legales que pueden afectar el presupuesto total de la entidad en un valor menor o igual al 0,5%
- Pago de sanciones económicas por inclumplimiento en la normatividad aplicable ante un ente regulador, las cuales afectan en un valor menor o igual al 0.5% del presupuesto general de la entidad</t>
  </si>
  <si>
    <t>- No ha Interrupción de las operaciones de la Entidad
- No se generan sanciones económicas o administrativas
- No se afecta la Imagen institucional de forma significativa</t>
  </si>
  <si>
    <r>
      <t xml:space="preserve">Calificación: </t>
    </r>
    <r>
      <rPr>
        <sz val="10"/>
        <rFont val="Arial"/>
        <family val="2"/>
      </rPr>
      <t>con el fin de determinar la zona de riesgo se realiza la  multiplicación entre la probabilidad vs el impacto, el resultado permitirá indicar la zona de riesgo en la cual se clasificara el riesgo.</t>
    </r>
  </si>
  <si>
    <t>DETERMINACION ZONA DE RIESGO INHERENTE</t>
  </si>
  <si>
    <t>Impacto</t>
  </si>
  <si>
    <t>Probabilidad</t>
  </si>
  <si>
    <t>Insignificante (1)</t>
  </si>
  <si>
    <t>Menor (2)</t>
  </si>
  <si>
    <t>Moderado (3)</t>
  </si>
  <si>
    <t>Mayor (4)</t>
  </si>
  <si>
    <t>Catastrófico (5)</t>
  </si>
  <si>
    <t>Casi seguro (5)</t>
  </si>
  <si>
    <t>Moderada (5)</t>
  </si>
  <si>
    <t>Alta (10)</t>
  </si>
  <si>
    <t>Extrema (15)</t>
  </si>
  <si>
    <t>Extrema (20)</t>
  </si>
  <si>
    <t>Extrema (25)</t>
  </si>
  <si>
    <t>Probable (4)</t>
  </si>
  <si>
    <t>Moderada (4)</t>
  </si>
  <si>
    <t>Alta (8)</t>
  </si>
  <si>
    <t>Alta (12)</t>
  </si>
  <si>
    <t>Extrema (16)</t>
  </si>
  <si>
    <t>Posible (3)</t>
  </si>
  <si>
    <t>Baja (3)</t>
  </si>
  <si>
    <t>Moderada (6)</t>
  </si>
  <si>
    <t>Alta (9)</t>
  </si>
  <si>
    <t>Improbable (2)</t>
  </si>
  <si>
    <t>Baja (2)</t>
  </si>
  <si>
    <t>Rara vez (1)</t>
  </si>
  <si>
    <t>Baja (1)</t>
  </si>
  <si>
    <r>
      <t xml:space="preserve">Zona de riesgo:  </t>
    </r>
    <r>
      <rPr>
        <sz val="10"/>
        <rFont val="Arial"/>
        <family val="2"/>
      </rPr>
      <t>Una vez realizado el análisis de riesgo con base a los aspectos de probabilidad e impacto, se determina la priorización de la zona de riesgo con base en las formulas establecidas en la matriz, lo que permite determinar cuáles requieren de un tratamiento  inmediato.</t>
    </r>
  </si>
  <si>
    <t>Puntaje</t>
  </si>
  <si>
    <t>Clasificación</t>
  </si>
  <si>
    <t>Tratamiento</t>
  </si>
  <si>
    <t xml:space="preserve"> 1 a 3 puntos</t>
  </si>
  <si>
    <t>Zona de Riesgo Baja</t>
  </si>
  <si>
    <t>Se debe asumir el riesgo y asumir las consecuencias. Los riesgos de las zonas baja se encuentran en un nivel que puede eliminarse o reducirse fácilmente con los controles establecidos en la entidad.</t>
  </si>
  <si>
    <t>4 a 6 puntos</t>
  </si>
  <si>
    <t>Zona de Riesgo Moderada</t>
  </si>
  <si>
    <t>Asumir el riesgo / reducir el riesgo. Deben tomarse las medidas necesarias para llevar los riesgos a la Zona de Riesgo Baja o eliminarlo, actuando bien sea sobre la probabilidad de ocurrencia o sobre la consecuencia, según sea el caso y tenga las posibilidades de acción.</t>
  </si>
  <si>
    <t>8 a 12 puntos</t>
  </si>
  <si>
    <t>Zona de Riesgo Alta</t>
  </si>
  <si>
    <t>Deben tomarse las medidas necesarias para llevar los riesgos a la Zona de Riesgo Moderada, Baja o eliminarlo. Reducir el riesgo, evitar, compartir o transferir.</t>
  </si>
  <si>
    <t>15 a 25 puntos</t>
  </si>
  <si>
    <t>Zona de Riesgo Extrema</t>
  </si>
  <si>
    <t>Los riesgos de la Zona de Riesgo Extrema requieren de un tratamiento prioritario. Se deben implementar los controles orientados a reducir la posibilidad de ocurrencia del riesgo o disminuir el impacto de sus efectos y tomar las medidas de protección. Reducir el riesgo, evitar, compartir o transferir</t>
  </si>
  <si>
    <r>
      <rPr>
        <b/>
        <sz val="10"/>
        <rFont val="Arial"/>
        <family val="2"/>
      </rPr>
      <t xml:space="preserve">(12) Definición del control: </t>
    </r>
    <r>
      <rPr>
        <sz val="10"/>
        <rFont val="Arial"/>
        <family val="2"/>
      </rPr>
      <t>Una vez determinada la zona de riesgo se evalúa la conveniencia, de implementar o aplicar algún control como mecanismos, políticas, prácticas u otras acciones que actúen para minimizar el riesgo negativo o potenciar oportunidades positivas, con el fin de garantizar el desarrollo y cumplimiento de las actividades acorde a los requisitos institucionales. Se debe determinar si los controles están documentados, con el fin de establecer la manera como se realiza el control, algunos ejemplos de tipos de control:</t>
    </r>
  </si>
  <si>
    <t>(13) Clasificación de los controles:</t>
  </si>
  <si>
    <r>
      <t xml:space="preserve">Para realizar la valoración de los controles existentes es necesario recordar que éstos se clasifican en:
- </t>
    </r>
    <r>
      <rPr>
        <b/>
        <sz val="10"/>
        <rFont val="Arial"/>
        <family val="2"/>
      </rPr>
      <t xml:space="preserve">Preventivos: </t>
    </r>
    <r>
      <rPr>
        <sz val="10"/>
        <rFont val="Arial"/>
        <family val="2"/>
      </rPr>
      <t>Se orientan a eliminar las causas del riesgo, para prevenir su ocurrencia o materialización.</t>
    </r>
    <r>
      <rPr>
        <b/>
        <sz val="10"/>
        <rFont val="Arial"/>
        <family val="2"/>
      </rPr>
      <t xml:space="preserve">
- Detectivos: </t>
    </r>
    <r>
      <rPr>
        <sz val="10"/>
        <rFont val="Arial"/>
        <family val="2"/>
      </rPr>
      <t>Aquellos que registran un evento después presentado; sirven para descubrir resultados no previstos y alertar sobre la presencia de un riesgo.</t>
    </r>
    <r>
      <rPr>
        <b/>
        <sz val="10"/>
        <rFont val="Arial"/>
        <family val="2"/>
      </rPr>
      <t xml:space="preserve">
- Correctivos: </t>
    </r>
    <r>
      <rPr>
        <sz val="10"/>
        <rFont val="Arial"/>
        <family val="2"/>
      </rPr>
      <t>Aquellos que permiten, después de ser detectado el evento no deseado, el restablecimiento de la actividad.</t>
    </r>
  </si>
  <si>
    <t>(14) Análisis y evaluación de los controles</t>
  </si>
  <si>
    <r>
      <rPr>
        <sz val="10"/>
        <rFont val="Arial"/>
        <family val="2"/>
      </rPr>
      <t xml:space="preserve">Su objetivo es comparar los resultados del análisis de riesgos con los controles establecidos, para determinar la zona de riesgo final </t>
    </r>
    <r>
      <rPr>
        <b/>
        <sz val="10"/>
        <rFont val="Arial"/>
        <family val="2"/>
      </rPr>
      <t xml:space="preserve">(Riesgo Residual)
</t>
    </r>
    <r>
      <rPr>
        <sz val="10"/>
        <rFont val="Arial"/>
        <family val="2"/>
      </rPr>
      <t>Se realiza la calificación de los controles de acuerdo a los siguientes criterios:</t>
    </r>
  </si>
  <si>
    <t>Criterios de calificación de los controles</t>
  </si>
  <si>
    <t>SI</t>
  </si>
  <si>
    <t>¿Existen manuales, instructivos o procedimientos para el manejo del control?</t>
  </si>
  <si>
    <t>¿Está(n) definido(s) el(los) responsable(s) de la ejecución del control y del seguimiento?</t>
  </si>
  <si>
    <t>¿El control es automático? Utilizan herramientas tecnológicas como sistemas de información o software, diseñados para prevenir, detectar o corregir errores o deficiencias, sin que tenga que intervenir una persona en el proceso.</t>
  </si>
  <si>
    <t>¿El control es manual? Políticas de operación aplicables, autorizaciones a través de firmas o confirmaciones vía correo electrónico, archivos físicos, consecutivos, listas de chequeos, controles de seguridad con personal especializado entre otros.</t>
  </si>
  <si>
    <t>¿La frecuencia de ejecución del control y seguimiento es adecuada?</t>
  </si>
  <si>
    <t>¿Se cuenta con evidencias de la ejecución y seguimiento del control?</t>
  </si>
  <si>
    <t>En el tiempo que lleva la herramienta ha demostrado ser efectiva?</t>
  </si>
  <si>
    <t>TOTAL</t>
  </si>
  <si>
    <t>(15) Valoración del Riesgo - Riesgo Residual  (NO APLICA PARA LAS OPORTUNIDADES)</t>
  </si>
  <si>
    <t>A continuación se comparan los resultados obtenidos del riesgo inherente con los controles establecidos, para establecer la zona del riesgo final. Se califica de acuerdo con la siguiente tabla:</t>
  </si>
  <si>
    <t>Calificación de los controles</t>
  </si>
  <si>
    <t>Puntaje a disminuir</t>
  </si>
  <si>
    <t>De 0 a 50</t>
  </si>
  <si>
    <t>De 51 a 75</t>
  </si>
  <si>
    <t>De 76 a 100</t>
  </si>
  <si>
    <t>Con la calificación obtenida se realiza un desplazamiento en la matriz, así: si el control afecta la probabilidad se avanza hacia abajo. Si afecta el impacto se avanza a la izquierda.</t>
  </si>
  <si>
    <t>DETERMINACION ZONA DE RIESGO RESIDUAL</t>
  </si>
  <si>
    <t>(16) Acciones asociadas al control:</t>
  </si>
  <si>
    <r>
      <rPr>
        <b/>
        <sz val="10"/>
        <rFont val="Arial"/>
        <family val="2"/>
      </rPr>
      <t xml:space="preserve">Acciones: </t>
    </r>
    <r>
      <rPr>
        <sz val="10"/>
        <rFont val="Arial"/>
        <family val="2"/>
      </rPr>
      <t>Una vez determinada la zona de riesgo se evalúa la conveniencia, de aplicar acciones como mecanismos de implementación del control, que actúen para minimizar el riesgo negativo o potenciar oportunidades positivas, con el fin de garantizar el desarrollo y cumplimiento de las actividades acorde a los requisitos institucionales.</t>
    </r>
  </si>
  <si>
    <r>
      <t xml:space="preserve">Fecha de implementación: </t>
    </r>
    <r>
      <rPr>
        <sz val="10"/>
        <rFont val="Arial"/>
        <family val="2"/>
      </rPr>
      <t>define la fecha o período de ejecución de la acción de control.</t>
    </r>
  </si>
  <si>
    <r>
      <t xml:space="preserve">Responsables: </t>
    </r>
    <r>
      <rPr>
        <sz val="10"/>
        <rFont val="Arial"/>
        <family val="2"/>
      </rPr>
      <t>hace referencia a los líderes de los procesos donde se desarrollarán las acciones propuestas y los responsables de ejecutarlas.</t>
    </r>
  </si>
  <si>
    <r>
      <t xml:space="preserve">Evidencia del control: </t>
    </r>
    <r>
      <rPr>
        <sz val="10"/>
        <rFont val="Arial"/>
        <family val="2"/>
      </rPr>
      <t>se debe indicar los registros donde se evidencia la aplicación del control.</t>
    </r>
  </si>
  <si>
    <t>TECNOLOGICO</t>
  </si>
  <si>
    <t>DETECTIVO</t>
  </si>
  <si>
    <t>CORRECTIVO</t>
  </si>
  <si>
    <t>FINANCIERO</t>
  </si>
  <si>
    <t>ESTRATEGICO</t>
  </si>
  <si>
    <t>DE IMAGEN</t>
  </si>
  <si>
    <t>LEGAL O DE CUMPLIMIENTO</t>
  </si>
  <si>
    <t>Mínimo una vez al año</t>
  </si>
  <si>
    <t>Consecuencias Negativas</t>
  </si>
  <si>
    <t xml:space="preserve">Lideres de procesos </t>
  </si>
  <si>
    <t>1. Evaluación de los procesos / procedimientos
2. Planificación de cambios del sistema de gestión 
3. Seguimiento</t>
  </si>
  <si>
    <t>CÓDIGO:</t>
  </si>
  <si>
    <t>VERSIÓN:</t>
  </si>
  <si>
    <t>FECHA:</t>
  </si>
  <si>
    <t>MEJORA CONTINÚA</t>
  </si>
  <si>
    <t>MATRIZ DE RIESGOS</t>
  </si>
  <si>
    <t>SISTEMA INTEGRADO DE GESTIÓN DE CALIDAD.</t>
  </si>
  <si>
    <t>INDICADORES.</t>
  </si>
  <si>
    <t>(6) TIPO DE RIESGO / OPORTUNIDAD</t>
  </si>
  <si>
    <t>Decisiones erróneas en el momento de definir las prioridades que se incluyen en la planeación estratégica para   favorecer intereses particulares.</t>
  </si>
  <si>
    <t>Manipular la información que se reporta a Junta Regional o entes externos, para beneficio propio o de un tercero</t>
  </si>
  <si>
    <t>ESTRATEGICOS</t>
  </si>
  <si>
    <t>CLASE DE RIESGO</t>
  </si>
  <si>
    <t>CORRUPCIÓN</t>
  </si>
  <si>
    <t>Informes presentados a comites o juntas</t>
  </si>
  <si>
    <t>Actas de reunion, correo, electronico, informes.</t>
  </si>
  <si>
    <t xml:space="preserve"> Baja capacidad técnica en la formulación de proyectos.
Desconocimientos de los instrumentos de formulación de los proyectos
Influencia externa orientada a intereses particulares</t>
  </si>
  <si>
    <t>Reproceso de actividades y aumento de carga operativa.
Sanciones penales, administrativas y/fiscales
Detrimento patrimonial.
Pérdida de credibilidad de la entidad</t>
  </si>
  <si>
    <t>GESTION COMUNICACIONES</t>
  </si>
  <si>
    <t>COMUNICACIONES</t>
  </si>
  <si>
    <t>1.Divulgacion de comunicaciónes internas.
2. Divulgación de comunicaciones externas.</t>
  </si>
  <si>
    <t>Uso inadecuado de los medios de comunicación del Canal para promocionar o favorecer intereses particulares.</t>
  </si>
  <si>
    <t>Perdida de la imagen institucional 
Posibles Hallazgos por parte de los entes de control.
Posibles sanciones disciplinarias</t>
  </si>
  <si>
    <t>Divulgaciones realizadas</t>
  </si>
  <si>
    <t>Seguimiento diario a las solicitudes de publicacion
Revisión de contenidos por diferentes responsables.</t>
  </si>
  <si>
    <t>GESTION MERCADEO</t>
  </si>
  <si>
    <t>Alianzas estrategicas.</t>
  </si>
  <si>
    <t>1Generar alianza estrategicas.</t>
  </si>
  <si>
    <t>Hacer uso indebido de los productos de las alianzas en beneficio propio o de un tercero</t>
  </si>
  <si>
    <t xml:space="preserve">Amiguismo.
Concentración de funciones
Abuso de poder.
Debilidades en el seguimiento
</t>
  </si>
  <si>
    <t>Resolución de Tarifas
VoBo de propuesta por diferentes niveles</t>
  </si>
  <si>
    <t xml:space="preserve">Diligenciamiento de formatos para control de las alianzas
Registro de beneficios de las alianzas
</t>
  </si>
  <si>
    <t xml:space="preserve">
Resolución de tarifas
Revisión de VoBo de las  propuestas y alianzas</t>
  </si>
  <si>
    <t>Propuestas de alianzas presentadas.</t>
  </si>
  <si>
    <t>Alianzas presetadas</t>
  </si>
  <si>
    <t xml:space="preserve"> Realizar contratos en condiciones no tan favorables para el Canal  en beneficio propio o de un tercero</t>
  </si>
  <si>
    <t>Gestión comercial.
Supervisión de proyectos</t>
  </si>
  <si>
    <t>GESTION PRODUCCIÓN</t>
  </si>
  <si>
    <t>Gestión de producción 
Proyectos especiales de producción.</t>
  </si>
  <si>
    <t xml:space="preserve">1. Generar y Producir material audiovisual
</t>
  </si>
  <si>
    <t>Operativos</t>
  </si>
  <si>
    <t>Deficiente control y seguimiento.
Conflicto de intereses.
Abuso de poder</t>
  </si>
  <si>
    <t xml:space="preserve">Desfinanciación del contrato.
Mala imagen del Canal.
Investigaciones disciplinarias.
Sanciones </t>
  </si>
  <si>
    <t>Cumplimiento ejecución presupuesto proyectos</t>
  </si>
  <si>
    <t>Presupuesto</t>
  </si>
  <si>
    <t>GESTION CONTENIDOS</t>
  </si>
  <si>
    <t>Realizar análisis e investigaciones de contenido en cumplimiento de la Ley 1507 de 2012, para brindar apoyo a los procesos misionales de TEVEANDINA LTDA.</t>
  </si>
  <si>
    <t>1. Investigar y generar contenidos audiovisules.</t>
  </si>
  <si>
    <t>Gestión de contenidos.
Gestión de contenidos audiovisulaes.</t>
  </si>
  <si>
    <t xml:space="preserve">
Uso indebido del poder por parte del lider de contenidos para aprobar Ítems no previstos en el contrato o convenio con el fin de beneficiar al contratista o en beneficio propio.</t>
  </si>
  <si>
    <t xml:space="preserve">
Reuniones de seguimiento de generación de contenidos.</t>
  </si>
  <si>
    <t>Seguimiento Generación de contenidos</t>
  </si>
  <si>
    <t>Contenidos presentados.</t>
  </si>
  <si>
    <t>Actas de reunió.
Correo Eléctronico.</t>
  </si>
  <si>
    <t>Vinculación Personal.
Desvinculación del personal.
Capacitaciones.
Induccion y reinduccion de personal.
Nomina</t>
  </si>
  <si>
    <t>1Vincular personal  competente necesario para la operación del canal.
2. Velar por el bienestar del personal.
3. Formar y capacitar al personal.
.</t>
  </si>
  <si>
    <t xml:space="preserve"> No reportar al área competente la información para adelantar las actuaciones disciplinarias  a que haya lugar  por actos de corrupción.</t>
  </si>
  <si>
    <t>Acuerdo entre funcionarios públicos para beneficiar a personas en particular a través de su nombramiento de manera directa  para  beneficio propio o de un tercero.</t>
  </si>
  <si>
    <t>Liquidación  y pago  en la  nómina de factores salariales sin el respectivo control dentro del proceso  en beneficio propio y de un tercero.</t>
  </si>
  <si>
    <t>Legales o de cumplimiento.</t>
  </si>
  <si>
    <t>Proteger a los funcionarios públicos de las acciones disciplinarias. 
Intereses personales o de terceros</t>
  </si>
  <si>
    <t>Intereses particulares.
Presiones de  terceros para la vinculación del personal.
Incumplimiento del perfil requerido</t>
  </si>
  <si>
    <t>Deficiencias de controles desde el inicio del proceso para las novedades y/o en su revisión.</t>
  </si>
  <si>
    <t>Detrimento patrimonial, generación de procesos judiciales, fiscales  y/o disciplinarios.</t>
  </si>
  <si>
    <t xml:space="preserve">Personal no idóneo y reprocesos, 
Perdidas económicas por desgaste administrativo al interior de la Entidad.
 </t>
  </si>
  <si>
    <t>Detrimento patrimonial.
Generación de procesos judiciales, fiscales y disciplinarios.</t>
  </si>
  <si>
    <t>Todos los documentos se reciben a través del sistema de correspondencia oficial y por tanto están numerados y se puede controlar  la trazabilidad, así mismo existe un procedimiento documentado y se  presentan los reportes solicitados por la normativa  vigente.</t>
  </si>
  <si>
    <t>Investigaciones disciplinarias realizadas.</t>
  </si>
  <si>
    <t>Actualización manual de funciones</t>
  </si>
  <si>
    <t>Novedades de nomina presentadas.</t>
  </si>
  <si>
    <t>Investigaciones realizadas.</t>
  </si>
  <si>
    <t>Registro de Nomina</t>
  </si>
  <si>
    <t>Manual de funciones</t>
  </si>
  <si>
    <t>T I C</t>
  </si>
  <si>
    <t>Asignación de equipos.
Mantenimientos correctivos y preventivos.
Copias de seguridad.</t>
  </si>
  <si>
    <t>1. Mantener disponibilidad y  uso de las tecnologias para la operación del canal
2. Velar el funcionamiento de los equipos.
3. Asegurar y resguadar las copias de seguridad.
.</t>
  </si>
  <si>
    <t>Tecnologicos.
Legales o de cumplimiento.</t>
  </si>
  <si>
    <t xml:space="preserve">
Detrimento patrimonial.
Perdida de credibilidad institucional
Pérdida de información técnica y de gestión relevante para la administración del canal.
</t>
  </si>
  <si>
    <t xml:space="preserve"> Detrimento patrimonial.
Generación de procesos judiciales, fiscales y/o disciplinarios.</t>
  </si>
  <si>
    <t xml:space="preserve">Implementación de hoja de control  en cada expediente  para garantizar la trazabilidad del inventario del mismo, incrementar la frecuencia  de  seguimiento al control de prestamos. </t>
  </si>
  <si>
    <t>El proceso de T I realizará comités de seguridad de la información para revisar la seguridad de acceso a las aplicaciones, auditorias (logs), back-ups.  Se hará un seguimiento a los avances de implementación de la política de seguridad.</t>
  </si>
  <si>
    <t>Crono grama de copias de seguridad</t>
  </si>
  <si>
    <t>Backup.
Bitacora de Backup.</t>
  </si>
  <si>
    <t>Seguimientos  de control de prestamos</t>
  </si>
  <si>
    <t>Seguimiento de control  de prestmos.</t>
  </si>
  <si>
    <t>GESTIÓN FINANCIERA</t>
  </si>
  <si>
    <t>Cartera.
Facturación.
Cuentas por pagar.
Causación de bienes y servicios.
Ejecución y control presupuestal.</t>
  </si>
  <si>
    <t>1. Gestionar eficientemente los recursos financieros.
2.Velar por los correctas y oportunas transacciones
3. Velar por la correcta jecucuón y control presupuestal.</t>
  </si>
  <si>
    <t>Realizar movimientos financieros indebidos, o pagos no autorizados para beneficio propio o de terceros</t>
  </si>
  <si>
    <t>Inadecuado registro de las operaciones contables y financieras con beneficios propios o de tercero</t>
  </si>
  <si>
    <t>Errores en transferencias a proveedor con beneficio de terceros.</t>
  </si>
  <si>
    <t>Financieros
Legales o de cumplimiento.</t>
  </si>
  <si>
    <t xml:space="preserve"> Detrimento patrimonial.
Sanciones
Estados financieros no razonables
No fenecimiento de la cuenta
Pérdida de recursos</t>
  </si>
  <si>
    <t>Pérdida de recursos</t>
  </si>
  <si>
    <t xml:space="preserve">
Aplicación de normatividad procedimientos contables
Cadena presupuestal que controla en giro desde el compromiso</t>
  </si>
  <si>
    <t xml:space="preserve">Cuadro en Excel con los reportes y vencimientos a presentar.
 Filtros sobre los documentos del personal del área.
Trazabilidad de los documentos con Orfeo.
Contratación de personal idóneo en el área.
Verificación de la consistencia y razonabilidad de la información.
Conciliación y análisis de la información.
Validación de la información por parte de la Revisoría Fiscal.
Auditoría de consecutivos.   </t>
  </si>
  <si>
    <t>Hallazgos referentes a corrupción por Revisoria Fiscal o por Entes de Control</t>
  </si>
  <si>
    <t>Seguimiento registros financiero</t>
  </si>
  <si>
    <t>Registros financieros.</t>
  </si>
  <si>
    <t>Soportes devueltos</t>
  </si>
  <si>
    <t>Soportes bancarios.</t>
  </si>
  <si>
    <t>APOYO</t>
  </si>
  <si>
    <t>MISIONAL</t>
  </si>
  <si>
    <t>GESTIÓN CONTRACTUAL</t>
  </si>
  <si>
    <t xml:space="preserve">1. Gestionar eficientemente la adquisicion de los bienes y servicios.
2.Velar por el cumplimiento de la normatividad
</t>
  </si>
  <si>
    <t xml:space="preserve">
Legales o de cumplimiento.</t>
  </si>
  <si>
    <t>Pérdida de documentos soportes del contrato en beneficio propios o de terceros.</t>
  </si>
  <si>
    <t xml:space="preserve">Abuso de poder
Conflicto de intereses
Aporte incompleto o deficiente de los documentos soportes o constancias para acreditar la capacidad del oferente. 
Evaluación deficiente de los parámetros y/o criterios de evaluación.
</t>
  </si>
  <si>
    <t>Número de carpetas de contratos enviadas al archivo central / Total de carpetas de contratos archivadas</t>
  </si>
  <si>
    <t>Capetas de contratos.</t>
  </si>
  <si>
    <t>Procedimientos.</t>
  </si>
  <si>
    <t>GESTIÓN JURIDICA</t>
  </si>
  <si>
    <t>Defensa juridica</t>
  </si>
  <si>
    <t>Inoportuna gestión jurídica en las diferentes etapas procesales de defensa judicial para favorecer al demandante o terceros</t>
  </si>
  <si>
    <t>Conflicto de intereses
Amiguismo
Utilización indebida de información privilegiada</t>
  </si>
  <si>
    <t>Demandas en contra de la Entidad, 
Perdidas economicas</t>
  </si>
  <si>
    <t>Informes por proceso/total de procesos</t>
  </si>
  <si>
    <t>GESTIÓN DOCUMENTAL</t>
  </si>
  <si>
    <t xml:space="preserve">T PRIMARIA.
T. SECUNDARIA.
Correspondencia.
Prestamo de documentos.
</t>
  </si>
  <si>
    <t>1. Establecer metodos para el control de documentos.
2.Velar el cuidado de los documentos
3. Velar por la correcta manipulación y custodia de los documentos..</t>
  </si>
  <si>
    <t>Es posible que no se apliquen las TRD en las diferentes áreas</t>
  </si>
  <si>
    <t>Que se extravíen documentos del canal con favorecimientos propios o de terceros.</t>
  </si>
  <si>
    <t>Operativos.
Legales o de cumplimiento.</t>
  </si>
  <si>
    <t>Retraso en el trabajo de las dependencias destinatarias
Incumplimiento de términos legales de respuesta
No adecuada prestación del servicio</t>
  </si>
  <si>
    <t xml:space="preserve">Recolección inoportuna de la correspondencia 
Direcciones erradas o inexistentes
</t>
  </si>
  <si>
    <t xml:space="preserve">
Falta de control en los documentos dados en préstamo
</t>
  </si>
  <si>
    <t>Demora en la entrega de los documentos  a las dependencias  favoreciendo a terceros.</t>
  </si>
  <si>
    <t xml:space="preserve">
No contar con la información para atender diversos requerimientos
Sanciones
Pérdida de confidencialidad de la información
</t>
  </si>
  <si>
    <t xml:space="preserve">Procesos disciplinarios 
</t>
  </si>
  <si>
    <t xml:space="preserve">Desconocimiento de las TRD aprobadas
</t>
  </si>
  <si>
    <t xml:space="preserve">
Verificación física de la cantidad de documentación pendiente por entregar y/o recoger
</t>
  </si>
  <si>
    <r>
      <rPr>
        <b/>
        <sz val="12"/>
        <rFont val="Arial"/>
        <family val="2"/>
      </rPr>
      <t xml:space="preserve">
</t>
    </r>
    <r>
      <rPr>
        <sz val="12"/>
        <rFont val="Arial"/>
        <family val="2"/>
      </rPr>
      <t xml:space="preserve">
Seguimiento a la aplicación e TRD</t>
    </r>
  </si>
  <si>
    <t>Número de visitas de seguimiento ejecutadas/número de visitas de seguimiento programadas</t>
  </si>
  <si>
    <t>Archivos y documentos de gestión.</t>
  </si>
  <si>
    <t>Entrega en el menor tiempo posible</t>
  </si>
  <si>
    <t>Adelantar jornada de organización de archivos de acuerdo con TRD</t>
  </si>
  <si>
    <t>TRD</t>
  </si>
  <si>
    <t>Entrega de correspondencia.</t>
  </si>
  <si>
    <t>Actualizacion de las tablas de TRD.</t>
  </si>
  <si>
    <t>PARTICIPACIÓN Y ATENCIÓN AL CIUDADANO</t>
  </si>
  <si>
    <t xml:space="preserve">Tramitar oportuna y adecuadamente las solicitudes de los ciudadanos, velando por su satisfacción. </t>
  </si>
  <si>
    <t xml:space="preserve">Participación y atención al ciudadano
</t>
  </si>
  <si>
    <t>Obtención de beneficios  por agilizar o demorar la respuesta ante una solicitud o trámite.</t>
  </si>
  <si>
    <t xml:space="preserve">Desgaste operativo y/o administrativo.
Hallazgos por parte de los entes de control.
Pérdida de la credibilidad de la imagen institucional.
</t>
  </si>
  <si>
    <t xml:space="preserve">Seguimiento al cumplimiento de procesos y procedimientos (Auditorias)
Publicación de los informes requeridos en página web.
Revisión y control de las respuestas en los tiempos establecidos normativamente.
Racionalización, priorización, virtualización de trámites y su divulgación </t>
  </si>
  <si>
    <t>Peticiones de quejas y reclamos</t>
  </si>
  <si>
    <t>Número PQRS resueltas / número de de solicitudes ingresadas</t>
  </si>
  <si>
    <t xml:space="preserve">EVALUACIÓN </t>
  </si>
  <si>
    <t>GESTIÓN DE EVALUACIÓN, CONTROL Y SEGUIMIENTO.</t>
  </si>
  <si>
    <t xml:space="preserve">Auditorias internas.
Auditorias externa.
</t>
  </si>
  <si>
    <t>Manipulación, pérdida y/o distorsión premeditada de la información en el desarrollo de la auditoría interna con el fin de obtener un beneficio o un perjuicio a un tercero</t>
  </si>
  <si>
    <t>Pérdida de imagen del equipo auditor y Control Interno, 
Toma de decisiones inadecuadas
investigaciones y demandas.</t>
  </si>
  <si>
    <t>Participación del Asesor de control interno en diferentes Comités
Aprobación del programa por el Comité
Los informes incluyen recomendaciones para la mejora
Revisión de informes por entes de control</t>
  </si>
  <si>
    <t>Resultado de auditorias</t>
  </si>
  <si>
    <t>Auditorias internas y seguimientos.</t>
  </si>
  <si>
    <t>Control</t>
  </si>
  <si>
    <t>Falta de ética profesional. 
Conflictos de interés.
Inhabilidades e incompatibilidades.</t>
  </si>
  <si>
    <t>Revisión previa de los informes de auditorias por parte del jefe de control interno  antes de ser enviados a los lideres de cada proceso.
                                                                                                                                Realizar capacitación periódica en temas de auditoria</t>
  </si>
  <si>
    <t xml:space="preserve">Los informes generados por la oficina de control interno son revisados por el jefe de la oficina antes de ser enviado a los líderes de los procesos.      </t>
  </si>
  <si>
    <t xml:space="preserve"> PLANEACIÓN ESTRATEGICA</t>
  </si>
  <si>
    <t>GESTION COMERCIAL Y DE PROYECTOS</t>
  </si>
  <si>
    <t>GESTIÓN  DE TALENTO HUMANO.</t>
  </si>
  <si>
    <t xml:space="preserve">1. contribuir al logro de las metas institucionales y fortalecimiento del sistema de control Y DEL MODELO INTEGRADO DE PLANEACIÓN Y GESTIÓN
</t>
  </si>
  <si>
    <t>Distorsión de la información emitida con beneficio propio o de un tercero.</t>
  </si>
  <si>
    <t xml:space="preserve">Manipulación de la información con beneficios propios o de un tercero.
Ocultamiento o falta de transparencia en el momento de trasmitir la información real con beneficios propios o de un tercero.
</t>
  </si>
  <si>
    <t>Daño o afectación en la reputación del canal.
Posibles Hallazgos por parte de los entes de control.
Posibles sanciones disciplinarias</t>
  </si>
  <si>
    <t>Comunicados de prensa deben estar revisados y con VoBo por parte de la gerencia.
Realización de eventos para rendición de cuentas revisados y con VoBo por parte de la gerencia.
Solicitudes de la información se controla desde las áreas y se debe enviar la información basica del tema a divulgar.</t>
  </si>
  <si>
    <t>Comunicados de prensa revisados y divulgados.</t>
  </si>
  <si>
    <t>Gerencia.
Coordinador de comunicaciones.</t>
  </si>
  <si>
    <t>Uso indebido del poder por parte del Asesor conceptual y de producción  para aprobar Ítems no previstos en el contrato o convenio con el fin de beneficiar al contratista o en beneficio propio.</t>
  </si>
  <si>
    <t>Presupuesto inicial del proyecto
Reuniones de seguimiento de proyectos
Procedimientos de legalizaciones.
Informes de gestión.
Informes trimesntrales ANTV</t>
  </si>
  <si>
    <t>Seguimiento presupuesto del proyecto por parte de control interno minimo 1 vez al año.
Cumplimiento de los procedimientos establecidos por el canal para cada área y proceso.
 Los proyectos y contratos deben ser aprobados con anterioridad por parte de la gerencia, y revisados con  por parte de gestión contractual cada vez que se genere una nueva necesidad o modificación al proyecto.</t>
  </si>
  <si>
    <t>Asesor conceptual y de producción.
Gerencia.
Gestión Contractual.
Gestión Juridica.
Control interno.</t>
  </si>
  <si>
    <t>CONTROLES.</t>
  </si>
  <si>
    <t xml:space="preserve">Se revisarán los comunicados de prensa y se dará el VoBo por parte de la Coordinación de Comunicaciones y gerencia, antes de enviar o divulgar cualquier comunicado de prensa. En caso que no cuente con el visto bueno o no cumpla con las especificaciones  gerencia solicita realizar las respectivas modificaciones y sera realizada en fisico o por correo electronico.  
La rendición de cuentas debe ser revisada por parte de la gerencia antes de ser divulgada y publicada en la pagina web u otros canales de comunicación, una vez al año.
 </t>
  </si>
  <si>
    <t>Seguimiento a los archivos de central de las dependencias. 
Verificacion y control por la oficina de control interno (Procedimientos) de los diferentes provesos.</t>
  </si>
  <si>
    <t xml:space="preserve"> Seguimiento a las transferencia .primarias hacia el archivo central para  verificar el cumplimiento en la organización  de los archivos y la actualización de los inventarios documentales por parte de apoyo para la gestión documental de acuerdo a cronograma de transferencias aprobado.</t>
  </si>
  <si>
    <t>Según cronograma  de transferencias aprobados.</t>
  </si>
  <si>
    <t>Archivos y documentos de gestión.
Cronograma de transferencias aprobados.
FUID</t>
  </si>
  <si>
    <t>Director Juridica y Administrativa.
Administrador de almacen y archivo.
Apoyo para la gestión documental</t>
  </si>
  <si>
    <t xml:space="preserve">Gestión contractual.
Supervisión contratos.
</t>
  </si>
  <si>
    <t>Revisión Documental de los procesos contractuales por parte del abogado responsables o Lider Jurídica.</t>
  </si>
  <si>
    <t>Cada dos vigencias.</t>
  </si>
  <si>
    <t>Revisar procedimientos y formatos y realizar actualización en caso de ser necesario por parte de los abogados de la oficina jurídica del canal, de acuerdo con el manual de contratación, los procedimientos y demás que hagan parte de la gestión contractual y jurídica del Canal. Esto se debe hacer mínimo una vez al año.</t>
  </si>
  <si>
    <t>Cada vez que se surga la necesidad o una demanada.</t>
  </si>
  <si>
    <t>Lideres de procesos o involucrados.</t>
  </si>
  <si>
    <t>Establecer los lineamientos institucionales que enmarcan la operación del Canal, garantizando la retroalimentación y la gestión del conocimiento para el logro de metas institucionales.</t>
  </si>
  <si>
    <t>Incumplimiento deliberado y/o desviación de modalidades de contratación, y falta de aplicación de los principios y etapas en la contratación y supervsión para beneficios propios o de un tercero</t>
  </si>
  <si>
    <t>Ausencia de controles al archivar los documentos soporte de todo contrato.
Deficiencia en el archivo de gestión.
Manipulación de las carpetas de los contratos por personal no autorizado.</t>
  </si>
  <si>
    <t>Contratación que no satisfaga las necesidades reales del Canal
Sobrecostos
Sanciones legales
Demandas y denuncias Judiciales
Perdida de imagen y credibilidad</t>
  </si>
  <si>
    <t>Reprocesos.
Sanciones legales
Afectación del histórico contractual de la entidad.</t>
  </si>
  <si>
    <t>Verificación contra el formato de check lista vigente. 
Foliación de la carpeta contractual. 
Envío del expediente cotractual al archivo central de la entidad con oficio soporte, en el que conste número de folios entregados.</t>
  </si>
  <si>
    <t xml:space="preserve">
Formato de Check List de documentos
Envío del contrato al archivo central de la entidad con oficio soporte, en el que conste número de folios entregados, de conformidad con los lineamientos establecidos en los procedimientos de gestión documental de la entidad cada dos vigencias.</t>
  </si>
  <si>
    <t>Lider de juridica.
Abogado
Apoyo Gestión documental.</t>
  </si>
  <si>
    <t>Asesora y equipo del la oficina Jurídica</t>
  </si>
  <si>
    <t xml:space="preserve">1. Velar por el cumplimiento de las normas  y lineamientos que rigen en el desarrollo de las actividades del Canal dentro del marco  de las disposiciones legales y de orden administrativo. 
</t>
  </si>
  <si>
    <t xml:space="preserve">Informes de seguimiento a los procesos judiciales que involucran al Canal.
Objetividad al momento de seleccionar el apoderado del Canal, quien no tenga conflicto de intereses en el litigio 
Reporte ante el sistema de información judicial. </t>
  </si>
  <si>
    <t>Informes de seguimiento a los procesos judiciales que involucran al Canal.  
Al momento de cada notificación de demanda, se seleccionara el abogado ya sea in house o externo conforme a la especialidad, quien adelandatará la defensa de la entidad, el cual será desiganado por la Gerencia, previa recomendación del Líder Juridico y  visto bueno del comite de conciliación. Esto se realizará cada vez que sea necesario, según la litigiosidad de la entidad.</t>
  </si>
  <si>
    <t xml:space="preserve">Gerencia
Lider Juridica.
Abogado.
Comité de conciliación. </t>
  </si>
  <si>
    <t>1. Dar respuesta satisfactoria a las peticiones solicitadas por los usuarios o ciudadanos.</t>
  </si>
  <si>
    <t>Deficiencias en la aplicación de los controles frente a los procesos y procedimientos definidos.
Uso inadecuado de los sistemas de información establecidos para la gestión de las peticiones.
Omisión intencional en la contestación de la peticion u atención al ciudadano
Reconocimiento o negación de derechos a los que no haya o haya lugar.</t>
  </si>
  <si>
    <t>Registro y trazabilidad de las solicitudes  a través del sistema de correspondencia oficial 
Uso de herramientas de gestión como : Encuestas de satisfacción, Seguimiento a la oportunidad en las respuestas, Buzón de Sugerencias.
Informes periódicos de correspondencia publicados en página web. 
  Procedimiento documentado.</t>
  </si>
  <si>
    <t xml:space="preserve">Por mal uso de los servicios tecnológicos e infraestructura para beneficio propio o de un tercero
</t>
  </si>
  <si>
    <t xml:space="preserve"> Uso inadecuado de los activos de información (físicos - digitales) para beneficio propio o de un tercero</t>
  </si>
  <si>
    <t>Deficiencias en la  aplicación de controles en los procesos y procedimientos establecidos para el uso de los servicios tecnológicos e infraestructura</t>
  </si>
  <si>
    <t xml:space="preserve">
Incumplimiento en el manejo de la clasificación de los activos de información
No aplicación de las políticas de seguridad de la información.</t>
  </si>
  <si>
    <t xml:space="preserve">Ejecución de auditorias internas  y elaboración del Manual de seguridad de la información. 
Realización del  inventario de activos de información  </t>
  </si>
  <si>
    <t xml:space="preserve">Control asignación equipos de computo, acceso a servicios tecnológicos
Ejecución de auditorias internas  y elaboración del Manual de seguridad de la información. </t>
  </si>
  <si>
    <t xml:space="preserve">
Falta de planeación presupuestal en la ejecución de los recursos
Error al liquidar por menor valor las obligaciones de terceros a favor de la Entidad
Soborno del tercero beneficiado</t>
  </si>
  <si>
    <t xml:space="preserve">
Desconocimiento de la normatividad, procedimientos  o disposiciones Contables
Error al liquidar por menor valor las obligaciones de terceros a favor de la Entidad
Soborno del tercero beneficiado</t>
  </si>
  <si>
    <t xml:space="preserve">
Desconocimiento de la normatividad, procedimientos  o disposiciones Contables
Error al liquidar por menor valor las obligaciones de terceros a favor de la Entidad
Soborno del tercero beneficiado</t>
  </si>
  <si>
    <t>Cadena presupuestal que controla en giro desde el compromiso
Verificación de la consistencia y razonabilidad de la información.
Conciliación y análisis de la información</t>
  </si>
  <si>
    <t>Entre el personal de soporte contabilidad se establecen filtros de revision de causaciones de obligaciones labor realizada a diario
Control interno realiza auditorias internas a los registros del area.</t>
  </si>
  <si>
    <t>Se concilia mensualmente los egresos de tesoreria con los egresos presupuestales verificando que las erogaciones correspondan a un compromiso presupuestal, tarea realizada por el personal de soporte de presupuesto se deja como evidencia archivo en excel con la conciliacion correspondiente.
Control iterno realiza auditorias internas a los pagos del area</t>
  </si>
  <si>
    <t>Conciliaciones bancarias realizadas mensualmente por el soporte del area contable
Se concilia mensualmente los egresos de tesoreria con los egresos presupuestales verificando que las erogaciones correspondan a un compromiso presupuestal, tarea realizada por el personal de soporte de presupuesto se deja como evidencia archivo en excel con la conciliacion correspondiente.
Control iterno realiza auditorias internas a los pagos del area</t>
  </si>
  <si>
    <t>Diario</t>
  </si>
  <si>
    <t>Mensual</t>
  </si>
  <si>
    <t>Coordinador de presupuesto y Contabilidad, Soporte del area contable y de presupuesto, Coordinador de tesoreria y facturacion y Control Interno</t>
  </si>
  <si>
    <t>Lider de T. I.
Ingenieros de soporte</t>
  </si>
  <si>
    <t>Lista de chequeo de verificación de  requisitos  para la vinculación a la entidad.</t>
  </si>
  <si>
    <t>Procedimiento, Manuales y formatos  documentados y establecidos. Control en el acceso y autorización  para el ingreso sistema del personal encargado del proceso y verificación de la nómina.</t>
  </si>
  <si>
    <t>La Dirección Jurídica y Administrativa, cuando sea procedente, iniciará las investigaciones disciplinarias, así como su remisión  al ente competente para iniciar las actuaciones a que haya a lugar. De dichas actuaciones el soporte pertinente reposará en los expedientes por proceso.</t>
  </si>
  <si>
    <t>La Dirección Jurídica y Administrativa realizará revisión previa del cumplimiento de requisitos exigidos de conformidad con el manual de perfiles y competencias de la entidad, dicho documento sera revisado y si es necesario actulizado una vez al año de conformidad con las necesidades de la entidad.</t>
  </si>
  <si>
    <t>Se llevará a cabo la verificación por las diferentes áreas involucradas dentro del proceso desde su inicio (Dirección Jurídica y Administrativa, Coordinación de Presupuesto y Contabilidad, Control Interno). Dichas novedades se llevaran a cabo de forma mensual.</t>
  </si>
  <si>
    <t xml:space="preserve">Revisión y seguimiento de las solicitud de publicaciones solicutadas por los diferentes procesos.
Se revisarán los comunicados de prensa y se dará el VoBo por parte de la Coordinación de Comunicaciones y gerencia, antes de enviar o divulgar cualquier comunicado de prensa. En caso que no cuente con el visto bueno o no cumpla con las especificaciones  gerencia solicita realizar las respectivas modificaciones y sera realizada en fisico o por correo electronico. </t>
  </si>
  <si>
    <t>Evaluación de los procesos / procedimientos.
Revisión de la  información previo al envío por los  diferentes colaboradores o responsables de suministro.</t>
  </si>
  <si>
    <t xml:space="preserve">
Gerencia.
Lider de planeación.
</t>
  </si>
  <si>
    <t>CONTROLES</t>
  </si>
  <si>
    <t>1Generar contratos o convenios interadministrativos.
2.Supervisión de contratos y proyectos.
3. Recaudos.
4. Medir satisfaccion de  clientes.</t>
  </si>
  <si>
    <t>Realizar uso indebido de los productos y/o servicios de las contratos en beneficio propio o de un tercero</t>
  </si>
  <si>
    <t>Perdida de la imagen del canal.
Posibles Hallazgos por parte de los entes de control.
Posibles sanciones disciplinarias</t>
  </si>
  <si>
    <t xml:space="preserve">
Registro de beneficios de los contratos.
Revisión de juridica, supervisor senior  , y lider del area en consecución de propuesta comercial.
La ejecución en la evaluación de las ofertas en el proceso de contratación directa se realiza con la revisión y VoBo de apoyo juridico supervisor senior y lider del area.
El porcentaje de utilidad se encuentra definido y en caso de ser menor o mayor debe ser aprobado por la gerencia.
</t>
  </si>
  <si>
    <t>Resolución de Tarifas
Registro de beneficios de los contratos.
Revisión de juridica, supervisor senior  , y lider del area en consecución de propuesta comercial.
La ejecución en la evaluación de las ofertas en el proceso de contratación directa se realiza con la revisión y VoBo de apoyo juridico supervisor senior y lider del area.
El porcentaje de utilidad se encuentra definido y en caso de ser menor o mayor debe ser aprobado por la gerencia.
"</t>
  </si>
  <si>
    <t>Contratos efectuados en el periodo.
Propuestas comerciales enviadas.</t>
  </si>
  <si>
    <t>Esto se realiza cada vez que se genere la solicitud de una propuesta comercial.</t>
  </si>
  <si>
    <t>Esto se realiza cada vez que se genere la solicitud de una propuesta comercial o proceso de contratación derivada.</t>
  </si>
  <si>
    <t>COMERCIAL: En el proceso de consecución de propuesta comercial, se solicita: cotizaciones enviadas por los proveedores, formato estudio de mercado, formato de costeo y propuesta comercial. Se revisan por las 3 partes involucradas, para validar que la información remitida sea consistente con el resultado de la propuesta.
Esto se realiza cada vez que se genere la solicitud de una propuesta comercial.
La validación la realiza: gestor comercial, apoyo jurídico, supervisor senior y lider del área.
SUPERVISIÓN: En el estudio de mercado se solicita el formato de estudio de mercado y el formato de evaluación de ofertas, el cual deja soporte de la elección del proveedor, validado por las 3 partes involucradas.
Esto se realiza cada vez que se genere la solicitud de contratación de un cliente.
La validación la realiza: apoyo jurídico, supervisor senior y lider del área.
Si el porcentaje de utilidad cambia, el área financiera sólo lo toma por hecho, una vez la Gerencia da previa confirmación de la autorización.
Se realiza en la medida que el proceso de negociación con el cliente requiera disminuir el porcentaje de utilidad.
La autorización la realiza directamente la Gerencia</t>
  </si>
  <si>
    <t xml:space="preserve">Lider del proceso
Apoyo jurídico
Supervisor Senior
** Gestor Comercial
</t>
  </si>
  <si>
    <t>Comunicar productos, servicios, hitos, hechos y demás información de relevancia sobre la actividad misional del Canal según necesidades y expectativas de sus grupos de interés.</t>
  </si>
  <si>
    <t>Aumentar los ingresos, las utilidades por ventas a través de la captación, mantenimiento y fortalecimiento de la gestión de clientes  y de una gestión integral de proyectos a partir de la fijación de criterios de planeación, ejecución, seguimiento, control y mejoramiento, con la finalidad de generar la rentabilidad y sostenibilidad empresarial esperada.</t>
  </si>
  <si>
    <t>Diseñar y formular estrategias de alianzas de marca, con aliados Institucionales, universidades y aliados en la Regiones de cubrimiento del canal, satisfaciendo las necesidades mercado-cliente, creando un ambiente sólido de vínculos comerciales que proyecten en el futuro un crecimiento sostenido, en cumplimiento del plan estratégico, acorde con su Visión, Misión y gestión con calidad logrando los objetivos y metas institucionales, posicionando la imagen de Teveandina Ltda, a través de campañas de promoción permanente con los aliados, garantizando el cumplimiento de la Constitución y las Leyes.</t>
  </si>
  <si>
    <t>Producir y desarrollar contenidos audiovisuales, educativos, edu-entretenidos, culturales y proyectos especiales para la prestación y explotación del servicio de televisión de acuerdo con las necesidades del Canal y los lineamientos de las entidades o requerimientos de los clientes.</t>
  </si>
  <si>
    <t>Garantizar la gestión integral, eficaz, eficiente y efectiva de los productos y servicios de tecnologías de la información y las telecomunicaciones según necesidades de fortalecimiento estratégico, operativo y de comunicación de los procesos del Canal.</t>
  </si>
  <si>
    <t>Proveer a TEVEANDINA - CANALTRECE de  trabajadores públicos, contratistas y practicantes, competentes y satisfechos, que tengan un adecuado desempeño de sus funciones en el marco de las políticas de administración y desarrollo del talento humano.</t>
  </si>
  <si>
    <t>Administrar  recursos financieros mediante la custodia, control, registro y comunicación de información a la alta dirección y partes interesadas que sirva de base para la toma de decisiones con el fin de garantizar el financiamiento de la operación del Canal.
Desarrollar políticas, estrategias, procedimientos, actividades o acciones que permitan producir información financiera para la toma de decisiones y controlar la ejecución eficiente de los recursos económicos requeridos para la operación, el cumplimiento de sus funciones legales del Canal y el pago de sus obligaciones con terceros.</t>
  </si>
  <si>
    <t>Gestionar la adquisición de obras, bienes y servicios según las necesidades de operación de todos los procesos y de TEVEANDINA LTDA., garantizando la selección objetiva de contratistas y velando por el cumplimiento de los principios de la funcion pública, así como la normativa vigente en la materia.</t>
  </si>
  <si>
    <t>Prestar asesoría y gestión del conocimiento jurídico para el desarrollo de las actividades del Canal.</t>
  </si>
  <si>
    <t>Gestionar y registrar los diferentes documentos recibidos y producidos TEVEANDINA LTDA. - Canal Trece, para garantizar su conservación y preservación conforme a las disposiciones legales vigentes.</t>
  </si>
  <si>
    <t>Contribuir al cumplimiento de la plataforma estratégica, mediante la evaluación, seguimiento, presentación oportuna de información a los entes de control  y generación de una cultura de control, para el fortalecimiento del sistema integrado de Gestión y de Control Interno del Canal.</t>
  </si>
  <si>
    <t>Incumplimiento a los principios éticos  dedel canal y los principios y reglas de conducta para la realización de la auditoría interna.</t>
  </si>
  <si>
    <t>Informes de auditoria ocultando hallazgos y evidencias, con el propósito de favorecer a cualquiera de los servidores públicos, o terceros.</t>
  </si>
  <si>
    <t xml:space="preserve">Selección objetiva del equipo auditor.
Seguimiento del programa anual de auditoría por parte del comité coordinador institucional de control interno
Código del auditor
Estatuto de Auditoria
Procedimientos establecidos </t>
  </si>
  <si>
    <t xml:space="preserve">Planeación estrategica.
</t>
  </si>
  <si>
    <t>Presentar la información previa en comites operativos o gerencia para su VoBo antes de la divulgación por parte del lider de planeación cada vez que se requiera o soliciten los informes por parte de  los clientes internos o externos.</t>
  </si>
  <si>
    <t>Total</t>
  </si>
  <si>
    <t>Gestión de evaluación, control y seguimiento</t>
  </si>
  <si>
    <t>18.</t>
  </si>
  <si>
    <t>Gestión Documental</t>
  </si>
  <si>
    <t>17.</t>
  </si>
  <si>
    <t>Participación y Atención al Ciudadano</t>
  </si>
  <si>
    <t>16.</t>
  </si>
  <si>
    <t>Gestión Contractual</t>
  </si>
  <si>
    <t>15.</t>
  </si>
  <si>
    <t>Gestión Financiera</t>
  </si>
  <si>
    <t>14.</t>
  </si>
  <si>
    <t>Gestión de Talento Humano</t>
  </si>
  <si>
    <t>13.</t>
  </si>
  <si>
    <t>Gestión Jurídica</t>
  </si>
  <si>
    <t>12.</t>
  </si>
  <si>
    <t>Gestión de Recursos Físicos</t>
  </si>
  <si>
    <t>11.</t>
  </si>
  <si>
    <t>Gestión de TIC</t>
  </si>
  <si>
    <t>10.</t>
  </si>
  <si>
    <t>Emisión y Transmisión</t>
  </si>
  <si>
    <t>9.</t>
  </si>
  <si>
    <t>Gestión de Producción</t>
  </si>
  <si>
    <t>8.</t>
  </si>
  <si>
    <t>Gestión de Programación</t>
  </si>
  <si>
    <t>7.</t>
  </si>
  <si>
    <t>Gestión de Contenidos</t>
  </si>
  <si>
    <t>6.</t>
  </si>
  <si>
    <t>Gestión de Mercadeo</t>
  </si>
  <si>
    <t>5.</t>
  </si>
  <si>
    <t>Gestión Comercial y de Proyectos</t>
  </si>
  <si>
    <t>4.</t>
  </si>
  <si>
    <t>Gestión de Comunicaciones</t>
  </si>
  <si>
    <t>3.</t>
  </si>
  <si>
    <t>Mejoramiento Contínuo</t>
  </si>
  <si>
    <t>2.</t>
  </si>
  <si>
    <t>Planeación Estratégica</t>
  </si>
  <si>
    <t>1.</t>
  </si>
  <si>
    <t>Extrema</t>
  </si>
  <si>
    <t>Alta</t>
  </si>
  <si>
    <t>Moderada</t>
  </si>
  <si>
    <t>Baja</t>
  </si>
  <si>
    <t>Proceso</t>
  </si>
  <si>
    <t>Riesgos de Corrupción</t>
  </si>
  <si>
    <t xml:space="preserve">Incumplimiento de los objetivos y estrategias institucionales.
</t>
  </si>
  <si>
    <t>Líder de Planeación</t>
  </si>
  <si>
    <t>Trimestralmente</t>
  </si>
  <si>
    <t>Planes de Acción con seguimientos trimestrales</t>
  </si>
  <si>
    <t>Planeación estratégica.
Gestión de Riesgos.</t>
  </si>
  <si>
    <t>Estados financieros</t>
  </si>
  <si>
    <t>Semestral</t>
  </si>
  <si>
    <t xml:space="preserve">Gerencia.
Líder de Planeación.
</t>
  </si>
  <si>
    <t>Estados financieros.</t>
  </si>
  <si>
    <t xml:space="preserve">1. Planificación de cambios del sistema de gestión.
2. Seguimiento
 3. Evaluación de los procesos / procedimientos
 sistema de gestión 
</t>
  </si>
  <si>
    <t>Cierre del canal.
Liquidación del objeto social.
Cambio del objeto social.</t>
  </si>
  <si>
    <t xml:space="preserve">No cuenta con  una fuente de financiación estable.
No coherencia en las políticas publicas
</t>
  </si>
  <si>
    <t>Establecer los lineamientos institucionales que enmarcan la operación de TEVEANDINA LTDA. - CANALTRECE, garantizando la retroalimentación y la gestión del conocimiento para el logro de metas institucionales.</t>
  </si>
  <si>
    <t>Incumplimiento del plan estratégico, no satisfacción de las partes interesadas.
Investigaciones disciplinarias.
Fiscales.
Penales.
Sanciones.</t>
  </si>
  <si>
    <t xml:space="preserve">La no sostenibilidad del negocio
</t>
  </si>
  <si>
    <t xml:space="preserve">Estratégicos, Cumplimiento
</t>
  </si>
  <si>
    <t xml:space="preserve">No realizar seguimiento de la ejecución de los planes.
No se ejecuten acciones del plan de acción.
</t>
  </si>
  <si>
    <t>Estratégico</t>
  </si>
  <si>
    <t xml:space="preserve">
Personal capacitado.
Procesos y procedimientos documentados.
Reuniones internas de planeación y seguimiento.
Seguimiento y evaluación  al plan estratégico.
</t>
  </si>
  <si>
    <t xml:space="preserve">
Efectuar seguimiento y evaluación trimestral a la ejecución del plan estratégico a través de los planes de acción , registrando en las actas las acciones que hayan en lugar para el cumplimiento del plan estratégico cada vez que se requiera por parte del líder de planeación.</t>
  </si>
  <si>
    <t>Planes de Acción, Actas de reunión, correo, electrónico, Seguimiento trimestral planes de acción</t>
  </si>
  <si>
    <t xml:space="preserve">
Controles de políticas  publicas de financiación a los canales públicos.
</t>
  </si>
  <si>
    <t>MAPA DE CALOR</t>
  </si>
  <si>
    <t xml:space="preserve">Corrupción </t>
  </si>
  <si>
    <t>Estrategico</t>
  </si>
  <si>
    <t xml:space="preserve">Realizar reuniones o mesas de trabajo de la gerencia con los lideres  de proceso para verficar cumplimientos de metas y formular estrategias.
</t>
  </si>
  <si>
    <t xml:space="preserve">Estrategicos. </t>
  </si>
  <si>
    <t>Tecnologicos.</t>
  </si>
  <si>
    <t>Legales o Cumplimiento</t>
  </si>
  <si>
    <t>Financieros</t>
  </si>
  <si>
    <t>Evaluación y control.</t>
  </si>
  <si>
    <t>Misionales</t>
  </si>
  <si>
    <t>Apoyo operativo.</t>
  </si>
  <si>
    <t>Total Riesgos por proceso</t>
  </si>
  <si>
    <t>Procesos.</t>
  </si>
  <si>
    <t>CLASIFICACIÓN DEL PROCESO.</t>
  </si>
  <si>
    <t>RIESGOS INHERENTES</t>
  </si>
  <si>
    <t>TEVEANDINA LTDA. - CANAL TRECE SE ENCUENTRA EN LA ZONA DE RIESGOS INHERENTES EN MAYOR ALTO EL CUAL SE REQUIERE FORMULAR CONTROLES PARA EVITAR O MITIGAR ESTA CLASE DE RIESGOS.</t>
  </si>
  <si>
    <t>MATRIZ DE RIESGOS INTEGRADA</t>
  </si>
  <si>
    <t>ME-MC-F13</t>
  </si>
  <si>
    <t xml:space="preserve">MEJORAMIENTO CONTINUAO </t>
  </si>
  <si>
    <t>Mejorar continuamente la eficacia, eficiencia y efectividad en el desempeño del Sistema de Gestión Integral de TEVEANDINA LTDA - CANAL TRECE en el alcance de sus procesos, en el ejercicio de sus funciones misionales, a través de la prestación de los servicios, en el marco de la normatividad aplicable.</t>
  </si>
  <si>
    <t>Mejoramiento Continuo</t>
  </si>
  <si>
    <t>1.Recibir la solicitud de la herramienta Os Ticket.
2. Realizar gestión al requerimiento.
3. Actualizar listado maestro.
4. Divulgación y comunicación   de los cambios establecidos</t>
  </si>
  <si>
    <t>Desactualización y no divulgación  de los documentos del sistema de gestión.</t>
  </si>
  <si>
    <t xml:space="preserve">Estratégicos.
</t>
  </si>
  <si>
    <t xml:space="preserve">La no verificación de los documentos enviados y publicados.
Desconocimiento del repositorio documental.
</t>
  </si>
  <si>
    <t xml:space="preserve">
Uso de documentos obsoletos.
</t>
  </si>
  <si>
    <t>ALTA</t>
  </si>
  <si>
    <t xml:space="preserve">
Actualización de repositorio de documentos del sistema de gestión y su respectiva divulgación y sensibilización.
Revisión de los documentos enviados a través del la herramienta OS TICKET.
Verificar que los documentos actualizados correspondan a la versión vigente.
Publicación  y divulgación de los documentos  actualizados en el repositorio de documentos del sistema de gestión.</t>
  </si>
  <si>
    <t>Sensibilización de los documentos actualizados en el repositorio de documentos SHAREPOINT, requeridos por lo lideres de procesos cada vez que se requiera una creación, actualización  o eliminación de documentos del proceso y llevar control de los cambios documentales actualizando  la matriz de cambios.</t>
  </si>
  <si>
    <t>Solicitudes de cambios documentales realizadas / Total solicitudes.</t>
  </si>
  <si>
    <t>Cada vez que se requiera un cambio documental.</t>
  </si>
  <si>
    <t xml:space="preserve">Líder de Planeación </t>
  </si>
  <si>
    <t>Solicitudes Os Ticket.
Listado Maestro de documentos.</t>
  </si>
  <si>
    <t>Comunicar productos, servicios, hitos, hechos y demás información de relevancia sobre la actividad misional de TEVEANDINA CANAL TRECE según necesidades y expectativas de sus grupos de interés.</t>
  </si>
  <si>
    <t>1.Divulgacion de comunicaciones internas.
2. Divulgación de comunicaciones externas.</t>
  </si>
  <si>
    <t>Estratégicos</t>
  </si>
  <si>
    <t>Daño o afectación en la reputación del canal.
Investigaciones disciplinarias.
Fiscales.
Penales.
Sanciones.
Posibles sanciones disciplinarias</t>
  </si>
  <si>
    <t>Comunicados de prensa deben estar revisados y con VoBo por parte de la gerencia.
Realización de eventos para rendición de cuentas revisados y con VoBo por parte de la gerencia.
Solicitudes de la información se controla desde las áreas y se debe enviar la información básica del tema a divulgar.</t>
  </si>
  <si>
    <t xml:space="preserve">Se revisarán los comunicados de prensa y se dará el VoBo por parte de la Coordinación de Comunicaciones y gerencia, antes de enviar o divulgar cualquier comunicado de prensa. En caso que no cuente con el visto bueno o no cumpla con las especificaciones  gerencia solicita realizar las respectivas modificaciones y será realizada en físico o por correo electrónico.  
La rendición de cuentas debe ser revisada por parte de la gerencia antes de ser divulgada y publicada en la pagina web u otros canales de comunicación, una vez al año.
 </t>
  </si>
  <si>
    <t>Seguimiento diario a las solicitudes de publicación
Revisión de contenidos por diferentes responsables.</t>
  </si>
  <si>
    <t xml:space="preserve">Revisión y seguimiento de las solicitud de publicaciones solicitadas por los diferentes procesos.
Se revisarán los comunicados de prensa y se dará el VoBo por parte de la Coordinación de Comunicaciones y gerencia, antes de enviar o divulgar cualquier comunicado de prensa. En caso que no cuente con el visto bueno o no cumpla con las especificaciones  gerencia solicita realizar las respectivas modificaciones y será realizada en físico o por correo electrónico. </t>
  </si>
  <si>
    <t>Informes presentados a comités o juntas</t>
  </si>
  <si>
    <t>Actas de reunión, correo, electrónico, informes.</t>
  </si>
  <si>
    <t>Información divulgada  inexacta</t>
  </si>
  <si>
    <t>Estratégicos.
Legales.
Imagen</t>
  </si>
  <si>
    <t xml:space="preserve">
No contar a tiempo con los insumos de información básicos ni con la información suficiente para desarrollar la información acertada.
Enviar comunicados o piezas sin el respectivo visto bueno</t>
  </si>
  <si>
    <t xml:space="preserve">Estratégico
</t>
  </si>
  <si>
    <t xml:space="preserve">
Socialización sobre la aplicación de las políticas de Comunicaciones establecidas por el canal.
Comunicados de prensa deben estar revisados y con VoBo por parte de la gerencia.
Solicitudes de la información se controla desde las áreas y se debe enviar la información básica del tema a divulgar.
</t>
  </si>
  <si>
    <t>Se socializara la política de comunicaciones al personal del canal por parte del coordinador de comunicaciones por medio de correo electrónico una vez que se actualice.
Solicitar por medio de correo electrónico los insumos de información faltante cada vez que los insumos de información no hayan sido suficientes por parte del coordinador de comunicaciones</t>
  </si>
  <si>
    <t>Divulgaciones realizadas de socialización de la política</t>
  </si>
  <si>
    <t>Coordinador de comunicaciones.</t>
  </si>
  <si>
    <t>Política Divulgada</t>
  </si>
  <si>
    <t>Aumentar los ingresos, las utilidades  de TEVEANDINA  LTDA, - CANAL TRECE por ventas a través de la consecución,, mantenimiento y fortalecimiento de la gestión de clientes  y de una gestión integral comercial  a partir  de criterios de planeación, ejecución, seguimiento, control y mejoramiento, con la finalidad de generar la rentabilidad y sostenibilidad empresarial esperada.</t>
  </si>
  <si>
    <t>1. Generar contratos o convenios interadministrativos.
2.Supervisión de contratos y proyectos.
3. Facturación 
4. Recaudos.
5. Medir satisfacción de  clientes.</t>
  </si>
  <si>
    <t xml:space="preserve"> Realizar contratos en condiciones no  favorables para el Canal  en beneficio propio o de un tercero</t>
  </si>
  <si>
    <t>Perdida de la imagen del canal.
Investigaciones disciplinarias.
Fiscales.
Penales.
Sanciones.
Posibles sanciones disciplinarias</t>
  </si>
  <si>
    <t xml:space="preserve">
Registro de beneficios de los contratos.
Revisión de jurídica, supervisor senior  , y líder del área en consecución de propuesta comercial.
La ejecución en la evaluación de las ofertas en el proceso de contratación directa se realiza con la revisión y VoBo de apoyo jurídico supervisor senior y líder del área.
El porcentaje de utilidad se encuentra definido y en caso de ser menor o mayor debe ser aprobado por la gerencia.
</t>
  </si>
  <si>
    <t>COMERCIAL: En el proceso de consecución de propuesta comercial, se solicita: cotizaciones enviadas por los proveedores, formato estudio de mercado, formato de costeo y propuesta comercial. Se revisan por las 3 partes involucradas, para validar que la información remitida sea consistente con el resultado de la propuesta.
Esto se realiza cada vez que se genere la solicitud de una propuesta comercial.
La validación la realiza: gestor comercial, apoyo jurídico, supervisor senior y líder del área.
SUPERVISIÓN: En el estudio de mercado se solicita el formato de estudio de mercado y el formato de evaluación de ofertas, el cual deja soporte de la elección del proveedor, validado por las 3 partes involucradas.
Esto se realiza cada vez que se genere la solicitud de contratación de un cliente.
La validación la realiza: apoyo jurídico, supervisor senior y líder del área.
Si el porcentaje de utilidad cambia, el área financiera sólo lo toma por hecho, una vez la Gerencia da previa confirmación de la autorización.
Se realiza en la medida que el proceso de negociación con el cliente requiera disminuir el porcentaje de utilidad.
La autorización la realiza directamente la Gerencia</t>
  </si>
  <si>
    <t xml:space="preserve">Líder del proceso
Apoyo jurídico
Supervisor Senior
** Gestor Comercial
</t>
  </si>
  <si>
    <t>Resolución de Tarifas
Registro de beneficios de los contratos.
Revisión de jurídica, supervisor senior  , y líder del área en consecución de propuesta comercial.
La ejecución en la evaluación de las ofertas en el proceso de contratación directa se realiza con la revisión y VoBo de apoyo jurídico supervisor senior y líder del área.
El porcentaje de utilidad se encuentra definido y en caso de ser menor o mayor debe ser aprobado por la gerencia.
"</t>
  </si>
  <si>
    <t>Realizar contratos con perjuicios desfavorables para el canal.</t>
  </si>
  <si>
    <t>Amiguismo.
Concentración de funciones
Abuso de poder.
Debilidades en el seguimiento</t>
  </si>
  <si>
    <t xml:space="preserve">Corrupción.
</t>
  </si>
  <si>
    <t>Resolución de Tarifas
Registro de beneficios de los contratos.
Revisión de jurídica, supervisor senior  , y líder del área en consecución de propuesta comercial.
La ejecución en la evaluación de las ofertas en el proceso de contratación directa se realiza con la revisión y VoBo de apoyo jurídico supervisor senior y líder del área.
El porcentaje de utilidad se encuentra definido y en caso de ser menor o mayor debe ser aprobado por la gerencia.</t>
  </si>
  <si>
    <t>Que la Facturar del proveedores no se gestione o se olvide por parte del supervisor y no se genere certificado de supervisión</t>
  </si>
  <si>
    <t xml:space="preserve"> Descuido por parte del supervisor.
Falta de conocimiento en los procedimientos del proceso.
</t>
  </si>
  <si>
    <t>Perdida de la imagen del canal.
Reproceso.</t>
  </si>
  <si>
    <t xml:space="preserve">Archivo de seguimiento ( Factura proveedores y terceros).
Apoyo de supervisión recibe la factura y la ingresa al cuadro facturas proveedores y terceros.
El supervisor debe gestionar el certificado de supervisión y entregarlo a contabilidad.
Alimentar cuadro con la fecha de que se entrego documento a contabilidad
</t>
  </si>
  <si>
    <t>Se realizara seguimiento a la factura de proveedores por parte del supervisor  de apoyo  cada vez que se genera la factura  , alimentando el cuadro con la fecha de entrega a contabilidad</t>
  </si>
  <si>
    <t>Facturas de proveedores radicadas y revisadas.</t>
  </si>
  <si>
    <t xml:space="preserve">Apoyo a la supervisión
</t>
  </si>
  <si>
    <t>Matriz de facturas proveedores y terceros.
Facturas.</t>
  </si>
  <si>
    <t>El contrato interadministrativo no se gestione consecuentemente   con el flujo de caja</t>
  </si>
  <si>
    <t xml:space="preserve">No se cobren los servicios prestados.
Mal ingreso de las facturas de todos los proveedores.
Cliente no tramite oportunamente la factura recibida.
Cliente no solicite el P A C oportunamente.
</t>
  </si>
  <si>
    <t>Perdida de imagen por el no pago oportuno.
Incumplimiento de las clausulas de pago.
Atraso en el recaudo</t>
  </si>
  <si>
    <t>Archivo de facturación a clientes.
Formato de informe de proyectos.
Revisión mensual por parte de la supervisora senior a cada uno de los contratos interadministrativos encabezado por cada supervisor.</t>
  </si>
  <si>
    <t>Revisión mensual por parte de la supervisora senior a cada uno de los contratos interadministrativos encabezado por cada supervisor.</t>
  </si>
  <si>
    <t>Facturas generadas a los clientes.</t>
  </si>
  <si>
    <t xml:space="preserve">Supervisor.
Supervisor senior.
</t>
  </si>
  <si>
    <t>Facturas clientes.</t>
  </si>
  <si>
    <t>No tener control de las cotizaciones enviadas a los clientes</t>
  </si>
  <si>
    <t xml:space="preserve">No tener consecutivo asociado  a las propuestas.
Falta de conocimiento a los procesos.
</t>
  </si>
  <si>
    <t xml:space="preserve">Perdida de la imagen del canal.
Perdida de posibilidad comerciales.
</t>
  </si>
  <si>
    <t xml:space="preserve">Codificación de las cotizaciones a través del código C U P ( Código único de propuesta).
Herramienta CRM contiene toda la información comercial.
</t>
  </si>
  <si>
    <t>Revisión de la herramienta  CRM del asesor comercial y de proyectos unas vez a mes para verificar que la información quede dentro de la documentación de la entidad.</t>
  </si>
  <si>
    <t>Verificación mensual de la herramienta</t>
  </si>
  <si>
    <t>Asesor  comercial y de proyectos.</t>
  </si>
  <si>
    <t>Herramienta CRM.</t>
  </si>
  <si>
    <t xml:space="preserve">Diseñar y formular estrategias para TEVEANDINA LTDA, - CANAL TRECE de alianzas de marca, con aliados Institucionales, académicos mediáticos  y privados en las regiones de cubrimiento del canal satisfaciendo las necesidades  de los televidentes, creando  vínculos   que proyecten en el futuro un crecimiento sostenido de la marca y los productos asociados a ella,  en cumplimiento del plan estratetgico acorde a su misión, visón y sistema de gestión de calidad  logrando el cumplimiento de los objrtivos y metas  institucionales. 
</t>
  </si>
  <si>
    <t>Alianzas estratégicas</t>
  </si>
  <si>
    <t>1. Generar alianza estrategias.
2.Desarrollr productos de las alianzas.
3. Evaluar el impacto de la alianza</t>
  </si>
  <si>
    <t>Perdida de la imagen institucional 
Investigaciones disciplinarias.
Fiscales.
Penales.
Sanciones.
Posibles sanciones disciplinarias</t>
  </si>
  <si>
    <t xml:space="preserve"> Realizar Alianzas en condiciones no  favorables para el Canal </t>
  </si>
  <si>
    <t xml:space="preserve">
Resolución de tarifas
Revisión de VoBo de las  propuestas y alianzas por parte de la gerencia y apoyo del proceso contractual cada vez que se efectué una alianza.</t>
  </si>
  <si>
    <t>Alianzas presentadas</t>
  </si>
  <si>
    <t>Garantizar que la oferta de contenidos de  TEVEANDINA LTDA, -  CANAL TRECE sea coherente con los principios conceptuales y editoriales del mismo, las normativas y cuotas de pantalla y los estándares de calidad requeridos.</t>
  </si>
  <si>
    <t>Gestión de contenidos.
Gestión de contenidos audiovisuales.</t>
  </si>
  <si>
    <t>1. Investigar y generar contenidos audiovisuales.</t>
  </si>
  <si>
    <t xml:space="preserve">
Uso indebido del poder para generar contenidos en beneficios propios o de un tercero incumpliendo los objetivos del canal  y la normatividad vigente.</t>
  </si>
  <si>
    <t>Operativos.
Legales.
Imagen</t>
  </si>
  <si>
    <t xml:space="preserve">
Mala imagen del Canal.
Investigaciones disciplinarias.
Fiscales.
Penales.
Sanciones.</t>
  </si>
  <si>
    <t>Reuniones semanales con el comité de contenidos donde se establecen los parámetros de los contenidos que se van a realizar o generar.
Presentación de la estrategia anual de contenidos de la siguiente vigencia a gerencia para su respectiva aprobación.</t>
  </si>
  <si>
    <t>Definir los contenidos en el comité y a partir cada equipo encargado desarrolla las temáticas que posteriormente son revisadas por parte  del asesor de contenidos y entregado a programación ( control de calidad) .
En caso de la estrategia anual todos los contenidos son presentados a gerencia para su aprobación.</t>
  </si>
  <si>
    <t>Estrategia anual de contenidos</t>
  </si>
  <si>
    <t>Líder digital.
Líder de producción.
Líder de programación.
Líder de comunicaciones.
Líder de mercadeo.
Líder de autopromos.
Directores de programas</t>
  </si>
  <si>
    <t>Actas de reunió.
Correo Electrónico
Presentación de estrategia anual. .</t>
  </si>
  <si>
    <t xml:space="preserve">
Conceptos no se ajusta a los estándares de calidad y normatividad vigente.</t>
  </si>
  <si>
    <t xml:space="preserve">Deficiente control y seguimiento.
Conflicto de intereses.
</t>
  </si>
  <si>
    <t>Operativo</t>
  </si>
  <si>
    <t>Actas de reunió.
Correo Electrónico.</t>
  </si>
  <si>
    <t>GESTION PROGRAMACIÓN</t>
  </si>
  <si>
    <t>Desarrollar, gestionar, supervisar la programación de contenidos para el canal de televisión TEVANDINA LTDA, - CANAL TRECE  alineados con los objetivos de la gerencia y normatividad legal vigente.</t>
  </si>
  <si>
    <t xml:space="preserve">
Trafico y programación de contenidos</t>
  </si>
  <si>
    <t>1. Desarrollo de programación.</t>
  </si>
  <si>
    <t xml:space="preserve">
Los contenidos no  se ajustan a los parámetros de calidad o a la normatividad vigente.</t>
  </si>
  <si>
    <t>Desfinanciación del contrato.
Perdida de audiencias.
Mala imagen del Canal.
Investigaciones disciplinarias.
Fiscales.
Penales.
Sanciones.</t>
  </si>
  <si>
    <t>Verificar y controlar la calidad de los contenidos que son entregados.</t>
  </si>
  <si>
    <t>Seguimiento Generación de contenidos por parte de los lideres involucrados una vez al mes dejando soporte correo electrónico</t>
  </si>
  <si>
    <t>Contenidos  presentados.</t>
  </si>
  <si>
    <t>Mala planeación interna debido a in insumo no real o información no verídica</t>
  </si>
  <si>
    <t>Operativos.
Imagen</t>
  </si>
  <si>
    <t xml:space="preserve">Mala interpretación de la información.
Mal acceso a la información
</t>
  </si>
  <si>
    <t xml:space="preserve">Desfinanciación del contrato.
Perdida de audiencias.
Mala imagen del Canal.
</t>
  </si>
  <si>
    <t>La ANTV semanalmente envía la información a gerencia, con los datos de competencia de todos los canales regionales</t>
  </si>
  <si>
    <t>se realizara un manual que establezca la manera correcta de la descarga idea la información, del análisis de esta misma en el tablero de datos, y la forma correcta de la actualización del tablero de datos, esto se realizará para terminar la vigencia 2018 por el Analista de Audiencias y Hábitos de Consumo, esto con el fin de que la información no cambie en el tiempo o se interprete de una manera distinta</t>
  </si>
  <si>
    <t>Informe de audiencias</t>
  </si>
  <si>
    <t>Analista de audiencias y hábitos de consumo</t>
  </si>
  <si>
    <t xml:space="preserve">Ibope Kantar media </t>
  </si>
  <si>
    <t>Producir y desarrollar contenidos audiovisuales, educativos, culturales y para la prestación y fortalecimiento  del servicio de televisión de acuerdo con las necesidades de la ciudadanía,  de TEVEANDINA CANAL TRECE y los lineamientos de las entidades o requerimientos de los clientes.</t>
  </si>
  <si>
    <t>Gestión de producción 
.</t>
  </si>
  <si>
    <t xml:space="preserve">1. Diseñar, producir y realizar contenidos.
</t>
  </si>
  <si>
    <t>Desfinanciación del contrato.
Mala imagen del Canal.
Investigaciones disciplinarias.
Fiscales.
Penales.
Sanciones.</t>
  </si>
  <si>
    <t>Presupuesto inicial del proyecto
Reuniones de seguimiento de proyectos
Procedimientos de legalizaciones.
Informes de gestión.
Informes trimestrales ANTV</t>
  </si>
  <si>
    <t>Seguimiento presupuesto del proyecto por parte de control interno mínimo 1 vez al año.
Cumplimiento de los procedimientos establecidos por el canal para cada área y proceso.
 Los proyectos y contratos deben ser aprobados con anterioridad por parte de la gerencia, y revisados con  por parte de gestión contractual cada vez que se genere una nueva necesidad o modificación al proyecto.</t>
  </si>
  <si>
    <t>Asesor conceptual y de producción.
Gerencia.
Gestión Contractual.
Gestión Jurídica.
Control interno.</t>
  </si>
  <si>
    <t>No producir o no entregar los parámetros aprobados previos en los convenios o contratos.</t>
  </si>
  <si>
    <t xml:space="preserve">Desfinanciación del contrato.
Mala imagen del Canal.
Investigaciones disciplinarias.
Fiscales.
Penales.
Sanciones.
Reprocesos </t>
  </si>
  <si>
    <t xml:space="preserve">
Reuniones de seguimiento y de control de proyectos.
Procedimientos de legalizaciones.
Seguimientos y/o auditorias de control interno.</t>
  </si>
  <si>
    <t>Seguimiento de presupuesto del proyecto por parte de control interno mínimo 1 vez al año.
Cumplimiento de los procedimientos establecidos por el canal para cada área y proceso.
 Los proyectos y contratos deben ser aprobados con anterioridad por parte de la gerencia, y revisados por parte de gestión contractual cada vez que se genere una nueva necesidad o modificación al proyecto.</t>
  </si>
  <si>
    <t>Cumplimiento ejecución presupuesto proyectos.
Proyectos Realizados y entregados.</t>
  </si>
  <si>
    <t>GESTIÓN DE EMISIÓN Y TRASMISIÓN.</t>
  </si>
  <si>
    <t xml:space="preserve">Garantizar la emisión y trasmisión  de contenidos audiovisuales de televisión pública y de TEVEANDINA LTDA, CANALTRECE dando cumplimiento a requisitos técnicos de calidad de la señal, legales y reglamentarios vigentes. </t>
  </si>
  <si>
    <t>Gestión de emisión .</t>
  </si>
  <si>
    <t>1. Emitir  y transmitir contenidos generados por el canal.</t>
  </si>
  <si>
    <t>Error en emitir y  la parrilla de programación.</t>
  </si>
  <si>
    <t>Operativos.
Imagen.
Legales</t>
  </si>
  <si>
    <t>Deficiente control y seguimiento.
Conflicto de intereses.
Abuso de poder.
Desconocimiento de procedimientos y controles existentes.
Recursos técnicos ilimitados.</t>
  </si>
  <si>
    <t xml:space="preserve">
Mala imagen del Canal.
Investigaciones disciplinarias.
Fiscales.
Penales.
Sanciones.
Recursos técnicos ilimitados.</t>
  </si>
  <si>
    <t xml:space="preserve">
Reuniones de seguimiento en la emisión de contenidos por parte del líder del proceso una vez al mes verificando novedades y formulando estrategias.</t>
  </si>
  <si>
    <t>Se realizara informe por parte del operador del primer turno del master de emisión, en donde se dejaran establecidos y realizados las diferentes actividades cumpliendo con los parámetros de emisión para los programas.</t>
  </si>
  <si>
    <t>Bitácoras de información.</t>
  </si>
  <si>
    <t>1 vez al mes</t>
  </si>
  <si>
    <t xml:space="preserve">Líder de TI.
Ing. Soporte de emisión </t>
  </si>
  <si>
    <t>Actas de reunió.
Correo Electrónico.
Bitácoras.</t>
  </si>
  <si>
    <t>Fallas presentadas en la fibra y en el cableado entre el master de emisión al master producción, y del master de producción a la Rtvc</t>
  </si>
  <si>
    <t xml:space="preserve">
Obsolescencia de tecnologías.
Falta de conocimientos en los procesos.
Degradación de la señal por distancias.
Recursos técnicos ilimitados.
</t>
  </si>
  <si>
    <t xml:space="preserve">
Mala imagen del Canal.
Investigaciones disciplinarias.
Fiscales.
Penales.
Sanciones.
</t>
  </si>
  <si>
    <t>Verificación constante de la señal, de los equipos y de las fibras.
Constante comunicación con la ingeniería de la  rtvc efectuar el monitoreo o seguimiento de la señal al aire.</t>
  </si>
  <si>
    <t>Se realizara capacitación al personal  del área o master de emisión en los procesos, tecnologías, operatividad por parte del ingeniero encargado de los equipos o ingeniero de soporte.
Constante comunicación con la ingeniería de la  rtvc efectuar el monitoreo o seguimiento de la señal al aire.</t>
  </si>
  <si>
    <t>Capacitaciones realizadas</t>
  </si>
  <si>
    <t>Semestral o dos veces al año</t>
  </si>
  <si>
    <t>Ingeniero de soporte.
Operadores</t>
  </si>
  <si>
    <t>Fallas en equipos críticos del master de emisión generando daños en la señal</t>
  </si>
  <si>
    <t>Deficiente control y seguimiento.
Falta de mantenimiento.
Deterioro del equipo
Mala manipulación.
Tecnóloga obsoleta.</t>
  </si>
  <si>
    <t>Mantenimientos correctivos.
Monitoreo y gestión de alarmas.
Hoja de vida de los equipos.
Capacitación en la manipulación de los equipos.
Soporte de fabrica de los equipos.</t>
  </si>
  <si>
    <t>Se realizara mantenimientos preventivos de los equipos según lo establecido en los procedimientos, por parte de la ingeniera de soporte actualizando las hojas de los equipos cada vez que se realice.</t>
  </si>
  <si>
    <t>Mantenimiento correctivos y preventivos</t>
  </si>
  <si>
    <t xml:space="preserve">Trimestral </t>
  </si>
  <si>
    <t xml:space="preserve">Ingeniero de soporte.
</t>
  </si>
  <si>
    <t>Mantenimiento correctivos y preventivos.
Hoja de vida de los equipos</t>
  </si>
  <si>
    <t>Mal procesamiento en  señal recibida por parte de los cable operadores</t>
  </si>
  <si>
    <t>Equipos en mal estado de los cable operadores.
Mal funcionamiento de los equipos o procesos de los cable operadores.</t>
  </si>
  <si>
    <t xml:space="preserve">
Deterioro de la imagen del canal
</t>
  </si>
  <si>
    <t>Verificación constante de los canales en los cable operadores.
Diligenciamiento de la bitácora.
Contacto o culminación con los cable operadores que presentaron fallas.</t>
  </si>
  <si>
    <t xml:space="preserve">Cuando se presente fallas se realizara monitoreo y se presentara comunicado con el cable operador implicado por parte de líder programación informando de la falla. </t>
  </si>
  <si>
    <t>Comunicados realizados</t>
  </si>
  <si>
    <t xml:space="preserve">Coordinadora de programación
</t>
  </si>
  <si>
    <t>Correos electrónicos.</t>
  </si>
  <si>
    <t>Garantizar la gestión integral, eficaz, eficiente y efectiva de los productos y servicios de tecnologías de la información y las telecomunicaciones según necesidades de fortalecimiento estratégico, operativo y de comunicación de los procesos de TEVEANDINA LTDA.- CANAL TRECE.</t>
  </si>
  <si>
    <t>1. Mantener disponibilidad y  uso de las tecnologías para la operación del canal
2. Velar el funcionamiento de los equipos.
3. Asegurar y resguarda las copias de seguridad.
.</t>
  </si>
  <si>
    <t>Tecnológicos.
Legales o de cumplimiento.</t>
  </si>
  <si>
    <t>Líder de T. I.
Ingenieros de soporte</t>
  </si>
  <si>
    <t>Backup.
Bitácora de Backup.</t>
  </si>
  <si>
    <t>Seguimiento de control  de prestamos.</t>
  </si>
  <si>
    <t>Inadecuado manejo de información almacenada en los sistemas de información.</t>
  </si>
  <si>
    <t xml:space="preserve">
Incumplimiento de la reserva en el manejo de la información.
No aplicación de las políticas de seguridad de la información.</t>
  </si>
  <si>
    <t>Tecnológicos.</t>
  </si>
  <si>
    <t xml:space="preserve">Ejecución de auditorias internas  y elaboración del Manual de seguridad de la información.   </t>
  </si>
  <si>
    <t xml:space="preserve">Afectación en la Infraestructura Tecnológica y servicios de TI
</t>
  </si>
  <si>
    <t>No definición de un plan de continuidad del negocio sobre la infraestructura, servicios tecnológicos, herramientas y sistemas de información
Obsolescencia Tecnológica
Fallas en software, hardware y/o comunicaciones.</t>
  </si>
  <si>
    <t xml:space="preserve"> Pérdida de información.
Insatisfacción de los grupos de valor.</t>
  </si>
  <si>
    <t>Procesos y procedimientos documentados.
Renovación de la infraestructura tecnológica de la entidad (Software, Hardware, Equipos de computo y de las comunicaciones).
Procedimientos formales aplicados.</t>
  </si>
  <si>
    <t>Definir, elaborar, aprobar y socializar los planes de continuidad de servicios asociados a TI durante el primer semestre del 2019.
*Monitorear la ejecución de las actividades asociadas a los planes de continuidad programados para ejecutarse durante el segundo semestre del 2018 y reportar su avance.
Reconocer y validar el plan de compras definido en el ultimo trimestre de la vigencia anterior, donde se reportan los requerimientos de compra relacionados a la renovación de la infraestructura tecnológica existente en la entidad  durante el año vigente para posteriormente ser ejecutado.
*llevar a cabo la adquisición de bienes y servicios programados de acuerdo con el plan de adquisiciones establecido."
Realizar seguimiento de la disponibilidad de los servicios ofrecidos y atendidos por parte del equipo de TI,  con el fin de verificar el cumplimiento de los niveles del servicio.
*Tomar acciones cuando haya persistencia en la interrupción de los servicios ofrecidos por parte del equipo de ti."</t>
  </si>
  <si>
    <t xml:space="preserve">
Robo de equipos de computo, medios magnéticos de almacenamiento
Intrusiones internas o externa sobre la infraestructura tecnológica de la Entidad</t>
  </si>
  <si>
    <t>Condiciones inadecuadas de seguridad del área física del almacenamiento y custodia de la información.
Mecanismos de seguridad de la información deficientes.
Debilidad en el soporte tecnológico.
Debilidades en la seguridad informática</t>
  </si>
  <si>
    <t>Afectación en la prestación de los servicios ofrecidos por la Entidad.
Perdida de la  memoria institucional.
Afectación al cumplimiento de los objetivos, estrategias y metas institucionales.
Deterioro de la imagen y perdida de confianza ciudadana.</t>
  </si>
  <si>
    <t>Control de acceso al centro de cómputo.
Realización de copias de seguridad diarias (bases de datos), semanales y mensuales.
Copia de seguridad mensual en espacios virtuales.
Instalación herramientas para la seguridad informática como antivirus, DLP, anti spam
Aseguramiento de elementos tecnológicos (Pólizas).
Control de entrada y salida de elementos tecnológicos oficiales.
Mantenimiento preventivo y correctivo.
Actualización e implementación de nuevos software.
Optimización de los equipos tecnológicos.</t>
  </si>
  <si>
    <t>Control de acceso al centro de cómputo.
Realización de copias de seguridad diarias (bases de datos), semanales y mensuales por parte de los encargados del proceso según lo establecido en el cronograma de copias de seguridad..
Copia de seguridad mensual 
Realizar backup material salas de postproducción
Instalación herramientas para la seguridad informática
Aseguramiento de elementos tecnológicos (Pólizas).
Control de entrada y salida de elementos tecnológicos oficiales.
Optimización de los equipos tecnológicos.
Actualización y divulgación de las políticas, procedimientos, manuales y protocolos de seguridad tecnológica.
Diseño e implementación de nuevas herramientas tecnológicas.</t>
  </si>
  <si>
    <t>Copias de seguridad.
Cronogramas de mantenimientos preventivos y correctivos.
Cantidad de intrusiones presentadas en los equipos tecnológicos</t>
  </si>
  <si>
    <t>Copias de seguridad.
Cronogramas de mantenimientos preventivos y correctivos.
Instalaciones de antivirus y software según cronogramas de mantenimiento preventivos.</t>
  </si>
  <si>
    <t>Administrar  recursos financieros mediante la custodia, control, registro y comunicación de información a la alta dirección y partes interesadas que sirva de base para la toma de decisiones con el fin de garantizar el financiamiento de la operación de TEVEANDINA LTDA, - CANALTRECE.
Desarrollar políticas, estrategias, procedimientos, actividades o acciones que permitan producir información financiera para la toma de decisiones y controlar la ejecución eficiente de los recursos económicos requeridos para la operación, el cumplimiento de sus funciones legales del Canal y el pago de sus obligaciones con terceros.</t>
  </si>
  <si>
    <t>Cartera.
Cuentas por pagar.
Causación de bienes y servicios.
Ejecución y control presupuestal.
Facturación.
Cuentas por pagar.
Cartera.</t>
  </si>
  <si>
    <t>1. Gestionar eficientemente los recursos financieros.
2.Velar por los correctas y oportunas transacciones
3. Velar por la correcta ejecución y control presupuestal.
4. Velar por la normatividad vigente.</t>
  </si>
  <si>
    <t xml:space="preserve"> Detrimento patrimonial.
Investigaciones disciplinarias.
Fiscales.
Penales.
Sanciones.
Estados financieros no razonables
No fenecimiento de la cuenta
Pérdida de recursos</t>
  </si>
  <si>
    <t>Se concilia mensualmente los egresos de tesorería con los egresos presupuestales verificando que las erogaciones correspondan a un compromiso presupuestal, tarea realizada por el personal de soporte de presupuesto se deja como evidencia archivo en Excel con la conciliación correspondiente.
Control interno realiza auditorias internas a los pagos del área</t>
  </si>
  <si>
    <t>Hallazgos referentes a corrupción por Revisoría Fiscal o por Entes de Control</t>
  </si>
  <si>
    <t>Coordinador de presupuesto y Contabilidad, Soporte del área contable y de presupuesto, Coordinador de tesorería y facturación y Control Interno</t>
  </si>
  <si>
    <t>Entre el personal de soporte contabilidad se establecen filtros de revisión de causaciones de obligaciones labor realizada a diario
Control interno realiza auditorias internas a los registros del área.</t>
  </si>
  <si>
    <t>Conciliaciones bancarias realizadas mensualmente por el soporte del área contable
Se concilia mensualmente los egresos de tesorería con los egresos presupuestales verificando que las erogaciones correspondan a un compromiso presupuestal, tarea realizada por el personal de soporte de presupuesto se deja como evidencia archivo en Excel con la conciliación correspondiente.
Control interno realiza auditorias internas a los pagos del área</t>
  </si>
  <si>
    <t>Realizar movimientos financieros no autorizados.</t>
  </si>
  <si>
    <t>Que no se aplique o que se aplique de forma incorrecta una disposición tributaria</t>
  </si>
  <si>
    <t>La falta de actualización en las normas tributarias
Errores involuntarios
Personal sin el conocimiento de la norma tributaria</t>
  </si>
  <si>
    <t>Condenas, Multas y costos para la Entidad con probables acciones de repetición
Investigaciones y/o sanciones disciplinarias, pecuniarias para el representante legal y el ordenador del gasto</t>
  </si>
  <si>
    <t xml:space="preserve">Revisión permanente de la normatividad.
Capacitación constante al personal en actualización tributaria
</t>
  </si>
  <si>
    <t>Revisión y actualización  permanente de la normatividad por parte del líder del proceso cada vez que se produzca una actualización.
.
Solicitar capacitación a las Entidades pertinentes dos veces al año por parte del  líder del proceso.</t>
  </si>
  <si>
    <t>Actualizaciones normativas.</t>
  </si>
  <si>
    <t>RECURSOS FISICOS</t>
  </si>
  <si>
    <t xml:space="preserve">
Apoyar los procesos en materia de administración  seguimiento  y control de los recursos físicos de TEVEANIDA LTDA, - CANAL TRECE acatando  la normatividad legal, bajo parámetros de eficiencia, calidad, transparencia, contribuyendo al cumplimiento de los objetivos institucionales y satisfacción de los usuarios.</t>
  </si>
  <si>
    <t xml:space="preserve">Adquisición de bienes.
Inventarios.
Bajas.
Asignación de equipos físicos.
</t>
  </si>
  <si>
    <t>1. Adquirir bienes
2.Velar por el cuidado de los bienes
3. Realizar entrega de los bienes.
4. Llevar control de los bienes.
5. Disposición final de los bienes.</t>
  </si>
  <si>
    <t>Destinación indebida de recursos públicos</t>
  </si>
  <si>
    <t>Falencias en los controles establecidos en los procedimientos cotidianos.
Falencias de Seguridad .
Inadecuado manejo  de la normativa  vigente.</t>
  </si>
  <si>
    <t xml:space="preserve">Investigaciones disciplinarias.
Fiscales.
Penales.
Sanciones.
Detrimento patrimonial.
</t>
  </si>
  <si>
    <t>Operativos o cumplimiento.</t>
  </si>
  <si>
    <t xml:space="preserve">
Soporte y mantenimiento por parte de proveedor experto en seguridad y cámaras.
Procesos y procedimientos documentados. 
Control verificacion de asignación de activos.
    Actualización de inventarios</t>
  </si>
  <si>
    <t>Establecer los responsables y puntos de control para el manejo de la adquisición, control y entrega de bienes. Se realizara control por parte del líder del proceso una vez al mes de la adquisición y entrega de los bienes. Queda establecido en el plan anual de adquisiciones.
Capacitar a los servidores involucrados en los procedimientos establecidos para el proceso por parte del líder del proceso en el mes de julio de 2018.
Emplear herramienta el ERP destinado por la entidad para la gestión de los recursos físicos</t>
  </si>
  <si>
    <t>Capacitaciones realizadas.
Seguimiento al plan anual de adquisiciones</t>
  </si>
  <si>
    <t>Mínimo una vez al mes</t>
  </si>
  <si>
    <t>Director Jurídica y Administrativa.
Administrador de almacén y archivo.
Apoyo para inventarios.</t>
  </si>
  <si>
    <t>Pérdida de recursos físicos de la Entidad.</t>
  </si>
  <si>
    <t>Falencias en los controles establecidos para la seguridad de los bienes
Siniestro  ocasionado por terceros o casos fortuitos.
Deficiencias en el registro de inventarios</t>
  </si>
  <si>
    <t>Investigaciones disciplinarias.
Fiscales.
Penales.
Sanciones..
Detrimento patrimonial.
Inexistencia de bienes requeridos para el normal
 funcionamiento de la Entidad.</t>
  </si>
  <si>
    <t xml:space="preserve">Procesos y procedimientos documentados.
Pólizas.
Verificación, revisión y validación </t>
  </si>
  <si>
    <t xml:space="preserve">Asegurar trimestralmente que los bienes de la Entidad cuenten con las pólizas requeridas en su estado vigente por parte del líder del proceso.
Documentar durante el mes de julio  los lineamientos para el control de inventarios en la Entidad y hacer una revisión y ajuste bimestral si se requiere por parte del líder del proceso
</t>
  </si>
  <si>
    <t>Inventarios Realizados.</t>
  </si>
  <si>
    <t>Gestionar la adquisición de obras, bienes y servicios según las necesidades de operación de todos los procesos y de TEVEANDINA LTD - CANALTRECE, garantizando la selección objetiva de contratistas y velando por el cumplimiento de los principios de la función pública, así como la normativa vigente en la materia.</t>
  </si>
  <si>
    <t>Gestión contractual.
Supervisión contratos.
 Manual de contratación de la entidad.</t>
  </si>
  <si>
    <r>
      <rPr>
        <sz val="14"/>
        <color theme="1"/>
        <rFont val="Arial"/>
        <family val="2"/>
      </rPr>
      <t>1.  Desarrollar la pre contractual, contractual  eficientemente la adquisición de los bienes y servicios.</t>
    </r>
    <r>
      <rPr>
        <sz val="14"/>
        <rFont val="Arial"/>
        <family val="2"/>
      </rPr>
      <t xml:space="preserve">
2.Velar por el cumplimiento de la normatividad
</t>
    </r>
  </si>
  <si>
    <t>Perdida de documentos soporte del contrato en beneficio propio o de terceros</t>
  </si>
  <si>
    <t>Reprocesos.
Investigaciones disciplinarias.
Fiscales.
Penales.
Sanciones.
Afectación del histórico contractual de la entidad.</t>
  </si>
  <si>
    <t>Verificación contra el formato de check lista vigente. 
Foliación de la carpeta contractual. 
Envío del expediente contractual al archivo central de la entidad con oficio soporte, en el que conste número de folios entregados.</t>
  </si>
  <si>
    <t>Líder de jurídica.
Abogado
Apoyo Gestión documental.</t>
  </si>
  <si>
    <t>Incumplimiento deliberado y/o desviación de modalidades de contratación, y falta de aplicación de los principios y etapas en la contratación y supervisión para beneficios propios o de un tercero</t>
  </si>
  <si>
    <t>Contratación que no satisfaga las necesidades reales del Canal
Sobrecostos
Investigaciones disciplinarias.
Fiscales.
Penales.
Sanciones.
Demandas y denuncias Judiciales
Perdida de imagen y credibilidad</t>
  </si>
  <si>
    <t>Revisión Documental de los procesos contractuales por parte del abogado responsables o Líder Jurídica.</t>
  </si>
  <si>
    <t xml:space="preserve">Traspapelar de documentos soportes del contrato </t>
  </si>
  <si>
    <t>Ausencia de controles al archivar los documentos soporte de todo contrato.
Deficiencia en el archivo de gestión.
Manipulación de las carpetas de los contratos por personal nota autorizado.</t>
  </si>
  <si>
    <t>Legal y cumplimiento.</t>
  </si>
  <si>
    <t>Verificación contra el formato de check list vigente. 
Foliación de la carpeta contractual. 
Envío del contrato al archivo central de la entidad con oficio soporte, en el que conste número de folios entregados.</t>
  </si>
  <si>
    <t>Envío del contrato al archivo central de la entidad con oficio soporte, en el que conste número de folios entregados, de conformidad con los lineamientos establecidos en los procedimientos de gestión documental de la entidad cada dos vigencias.</t>
  </si>
  <si>
    <t>Líder de jurídica.
Apoyo Gestión documental.
Abogado.</t>
  </si>
  <si>
    <t>No cumplimiento de las etapas y requisitos  en la contratación y supervisión.</t>
  </si>
  <si>
    <t>Contratación que no satisfaga las necesidades reales del Canal
Sobrecostos
Sanciones legales
Demandas Judiciales
Perdida de imagen y credibilidad</t>
  </si>
  <si>
    <t>Revisión Documental de los procesos contractuales por parte del abogado responsables o líder Jurídica.</t>
  </si>
  <si>
    <t>Asesora y equipo del la asesoría Jurídica</t>
  </si>
  <si>
    <t>Prestar asesoría y gestión del conocimiento jurídico para el desarrollo de las actividades de TEVEANDINA LTDA, - CANAL TRECE.</t>
  </si>
  <si>
    <t>Defensa jurídica</t>
  </si>
  <si>
    <t>Demandas en contra de la Entidad,
Perdidas económicas.
Investigaciones disciplinarias.
Fiscales.
Penales.
Sanciones.</t>
  </si>
  <si>
    <t>Informes de seguimiento a los procesos judiciales que involucran al Canal.  
Al momento de cada notificación de demanda, se seleccionara el abogado ya sea in house o externo conforme a la especialidad, quien adelantará la defensa de la entidad, el cual será designado por la Gerencia, previa recomendación del Líder Jurídico y  visto bueno del comité de conciliación. Esto se realizará cada vez que sea necesario, según la litigiosidad de la entidad.</t>
  </si>
  <si>
    <t>Cada vez que se surge la necesidad o una demanda.</t>
  </si>
  <si>
    <t xml:space="preserve">Gerencia
Líder Jurídica.
Abogado.
Comité de conciliación. </t>
  </si>
  <si>
    <t>Demandas no presentadas  y /o contestadas  oportunamente</t>
  </si>
  <si>
    <t>Utilización indebida de información privilegiada                      negligencia profesional</t>
  </si>
  <si>
    <t>Demandas en contra de la Entidad, 
Perdidas económicas.
Investigaciones disciplinarias.
Fiscales.
Penales.
Sanciones.</t>
  </si>
  <si>
    <t>Informes de seguimiento a los procesos judiciales que involucran al Canal              sometimiento al comité de conciliación de las posibles actuaciones jurídicas a tomar dentro de cada proceso, para su aprobación o convalidación.                 seguimiento de cada proceso durante cada sesión de los comités de conciliación</t>
  </si>
  <si>
    <t>Informes de seguimiento a los procesos judiciales que involucran al Canal. Al momento de cada notificación de demanda, se seleccionara el abogado ya sea in house o externo que adelantará la defensa de la entidad, el cual será designado por la líder jurídica, previo visto bueno del comité de conciliación. Esto se realizará cada vez que sea necesario, según la litigiosidad de la entidad.</t>
  </si>
  <si>
    <t xml:space="preserve">Informes por proceso/total de procesos                   actas de comité de conciliación </t>
  </si>
  <si>
    <t xml:space="preserve">Líder Jurídica.
Abogado.
Comité de conciliación. </t>
  </si>
  <si>
    <t xml:space="preserve">Tramitar oportuna y adecuadamente las solicitudes de los ciudadanos a TEVEANDINA LTDA - CANAL TRECE, velando por su satisfacción. </t>
  </si>
  <si>
    <t xml:space="preserve">Participación y atención al ciudadano.
PQR,S
</t>
  </si>
  <si>
    <t>Deficiencias en la aplicación de los controles frente a los procesos y procedimientos definidos.
Uso inadecuado de los sistemas de información establecidos para la gestión de las peticiones.
Omisión intencional en la contestación de la petición u atención al ciudadano
Reconocimiento o negación de derechos a los que no haya o haya lugar.</t>
  </si>
  <si>
    <t>Seguimiento al cumplimiento de procesos y procedimientos (Auditorias)
Publicación de los informes requeridos en página web.
Revisión y control de las respuestas en los tiempos establecidos normativamente.
Racionalización, priorización, virtualización de trámites y su divulgación</t>
  </si>
  <si>
    <t>Presentar demoras en las respuestas establecidas en las  peticiones, quejas y reclamos de la ciudadanía y demás grupos de interés.</t>
  </si>
  <si>
    <t xml:space="preserve">
Deficiencia en la asignación de requerimientos.
Deficiencia en la proyección, revisión y aprobación de respuestas a los requerimientos.
Pérdida total o parcial de comunicaciones oficiales.
Ausencia de ventanilla única de radicación física, electrónica y demás</t>
  </si>
  <si>
    <t>Pérdida de credibilidad de la Entidad.
Acciones legales por parte de los peticionarios, que desencadenen procesos penales y/o disciplinarios para la entidad y/o representante legal.
Reprocesos.</t>
  </si>
  <si>
    <t>Cumplimiento y Legal.</t>
  </si>
  <si>
    <t>Utilización del  software de gestión documental ORFEO.
Utilización del software de PQRS 
Seguimiento a la asignación y respuesta de las PQRS.</t>
  </si>
  <si>
    <t xml:space="preserve">
Realizar seguimiento y control a la atención integral de las PQRS  semestral por parte del líder del proceso. 
Seguimiento a la asignación y respuesta de las PQRS por parte del líder del proceso 
Actualización, socialización y publicación del proceso, procedimientos Manual  y herramientas de atención al ciudadano y grupos de interés para el mes de julio.</t>
  </si>
  <si>
    <t xml:space="preserve">
Garantizar la gestión y fortalecimiento de competencias del talento humano de TEVEANDINA LTDA - CANAL TRECE. </t>
  </si>
  <si>
    <t>Vinculación Personal.
Desvinculación del personal.
Capacitaciones.
Inducción y reinducción de personal.
Nomina</t>
  </si>
  <si>
    <t xml:space="preserve">Personal no idóneo y reprocesos, 
Perdidas económicas por desgaste administrativo al interior de la Entidad.
Investigaciones disciplinarias.
Fiscales.
Penales.
Sanciones.
 </t>
  </si>
  <si>
    <t>La Dirección Jurídica y Administrativa realizará revisión previa del cumplimiento de requisitos exigidos de conformidad con el manual de perfiles y competencias de la entidad, dicho documento será revisado y si es necesario actualizado una vez al año de conformidad con las necesidades de la entidad.</t>
  </si>
  <si>
    <t>Fallas en la generación de nomina.</t>
  </si>
  <si>
    <t>Desconocimiento de la disposiciones legales vigentes en materia laboral, salarial, tributaria y parafiscal.
Errores involuntarios en la liquidación de la nómina
Deficiencias en el soporte tecnológico del proceso</t>
  </si>
  <si>
    <t xml:space="preserve">
Demandas, procesos legales, sanciones, condenas.
Detrimento patrimonial.
Deterioro del clima organizacional</t>
  </si>
  <si>
    <t>Misional</t>
  </si>
  <si>
    <t>Control previo a la aprobación de la nómina.
Actualización y mantenimiento del software de nómina.</t>
  </si>
  <si>
    <t>Desde el inicio del proceso se realizará un control previo a la aprobación de la nómina de forma mensual por quienes intervienen (Dirección Jurídica y Administrativa, Coordinación de presupuesto y Contabilidad y Gerencia).
 Se realizará actualización y mantenimiento del software de nómina cada vez que se presente una actualización o novedad de nomina por parte del líder del proceso y personal encargado del software.</t>
  </si>
  <si>
    <t>Novedades de la Nomina Mensual</t>
  </si>
  <si>
    <t>Nomina Realizada</t>
  </si>
  <si>
    <t>Vinculación de personal no idóneo e incumplimiento del mandato misional.</t>
  </si>
  <si>
    <t xml:space="preserve">Falta de actualización y ajuste de las competencias comportamentales y funcionales del Manual de Funciones y Competencias.
Los perfiles no reflejan las características requeridas para desempeñar los cargos requeridos en la Entidad.
</t>
  </si>
  <si>
    <t xml:space="preserve">Incumplimiento de las funciones y obligaciones propias de los cargos.
Incumplimiento de los objetivos y metas institucionales.
Deterioro del clima organizacional.
Acciones legales en contra de la Entidad. </t>
  </si>
  <si>
    <t>Realizar la actualización cuando se requiera del documento de compilación del Manual de Perfiles y Competencias Laborales de la Planta de Cargos 
Disponer de una versión controlada del documento de compilación del Manual de Perfiles y Competencias Laborales de la Planta de Cargos en el Sistema Integrado de Gestión
Al momento de una vinculación aplicar los criterios de evaluación establecidos en el Manual para la vinculación del personal.</t>
  </si>
  <si>
    <t>Actualización cuando se requiera del documento de compilación del Manual de Funciones y Competencias Laborales de la Planta de Cargos por parte del líder del proceso. 
Publicación de la Versión controlada del documento de compilación del Manual de Perfiles y Competencias Laborales de la entidad en el Sistema Integrado de Gestión
Aplicación del Procedimiento Vinculación de Personal.</t>
  </si>
  <si>
    <t>Deterioro de las condiciones de Salud y Seguridad en el Trabajo</t>
  </si>
  <si>
    <t>Inoperancia del COPASST
Baja participación de los funcionarios en las actividades  de Salud y Seguridad en el Trabajo
La entidad y/o los servidores no siguen las recomendaciones de la ARL.
Recursos presupuestales insuficientes para la ejecución de los planes de Salud y Seguridad en el Trabajo</t>
  </si>
  <si>
    <t>Investigaciones disciplinarias.
Fiscales.
Penales.
Sanciones.</t>
  </si>
  <si>
    <t>Reuniones periódicas el Copasst.
Capacitación y actualización permanente en la normatividad de Salud y Seguridad en el Trabajo
Actualización permanente del procedimiento y Plan de Salud y Seguridad en el Trabajo
Registros de asistencia a las actividades del plan.</t>
  </si>
  <si>
    <t>Capacitar y actualizar de forma permanente en la normatividad de Salud y Seguridad en el Trabajo a los integrantes del COPASST.
Diseñar con base en la valoración del plan de la vigencia anterior, socializar, implementar y evaluar el Plan de Seguridad y Salud en el Trabajo
Diseñar e implementar mecanismos de evaluación de la satisfacción de las actividades de Salud y Seguridad en el Trabajo
Realizar seguimiento a los compromisos y acuerdos de las reuniones del COPASST.</t>
  </si>
  <si>
    <t>Registro de Nomina y soportes de implementación de las actividades del SGSST</t>
  </si>
  <si>
    <t>Gestionar y registrar los diferentes documentos recibidos y producidos TEVEANDINA LTDA. -CANAL TRECE, para garantizar su conservación y preservación conforme a las disposiciones legales vigentes.</t>
  </si>
  <si>
    <t xml:space="preserve">T. PRIMARIA.
T. SECUNDARIA.
Correspondencia.
Préstamo de documentos.
</t>
  </si>
  <si>
    <t>1. Establecer métodos para el control de documentos.
2.Velar el cuidado de los documentos
3. Velar por la correcta manipulación y custodia de los documentos.
4. Velar por la normatividad vigente.</t>
  </si>
  <si>
    <t xml:space="preserve">
No contar con la información para atender diversos requerimientos.
Investigaciones disciplinarias.
Fiscales.
Penales.
Sanciones.
Pérdida de confidencialidad de la información
</t>
  </si>
  <si>
    <t>Seguimiento a los archivos de central de las dependencias. 
Verificación y control por la oficina de control interno (Procedimientos) de los diferentes procesos.</t>
  </si>
  <si>
    <t>Director Jurídica y Administrativa.
Administrador de almacén y archivo.
Apoyo para la gestión documental</t>
  </si>
  <si>
    <t>Perdida o daños de los documentos</t>
  </si>
  <si>
    <t xml:space="preserve">
Falta de control en los documentos dados en préstamo.
Actualización de las unidades documentales en el archivo de gestión.
</t>
  </si>
  <si>
    <t>No adecuado tratamiento acervar que se produce en la entidad</t>
  </si>
  <si>
    <t xml:space="preserve">
Investigaciones disciplinarias.
Fiscales.
Penales.
Sanciones.</t>
  </si>
  <si>
    <t>Cronograma de transferencia.
Seguimiento a las transferencias.
Seguimiento a la aplicación TRD</t>
  </si>
  <si>
    <t>Elaborar cronograma de transferencia por parte del líder encargado de gestión documental, verificar formato de documentos de transferencia, y sensibilizar a los funcionarios encargados de archivo para la correcta transferencia de las tarde.</t>
  </si>
  <si>
    <t>Actualización de las tablas de TRD.</t>
  </si>
  <si>
    <t>Contribuir al cumplimiento de la plataforma estratégica de TEVANDINA LTDA, - CANAL TRECE, mediante la evaluación, seguimiento, presentación oportuna de información a los entes de control  y generación de una cultura de control, para el fortalecimiento del sistema integrado de Gestión y de Control Interno del Canal.</t>
  </si>
  <si>
    <t xml:space="preserve">1. Contribuir al logro de las metas institucionales y fortalecimiento del sistema integrado de gestión mendiante el aseguramiento y consultoria.  
</t>
  </si>
  <si>
    <t xml:space="preserve">Falta de ética profesional. 
Conflictos de interés.
Defiicencia profesional para la aplicación del marzo internación para la práctica de la auditoria interna
</t>
  </si>
  <si>
    <t>Pérdida de imagen del equipo auditor y Control Interno, 
Toma de decisiones inadecuadas.
Investigaciones disciplinarias.
Fiscales.
Penales.
Sanciones.</t>
  </si>
  <si>
    <t>Participación del profesinal  de control interno en diferentes Comités
Aprobación del programa por el Comité
Los informes incluyen recomendaciones para la mejora
Revisión de informes por entes de control</t>
  </si>
  <si>
    <t>Resultado de auditorias y seguimientos</t>
  </si>
  <si>
    <t>De acuerdo con el plan anual de auditorías y seguimientos</t>
  </si>
  <si>
    <t>*Gerencia
*profesional de control Interno
*miembros comité institucional coordinador de control Interno</t>
  </si>
  <si>
    <t>Incumplimiento del plan anual de auditorías</t>
  </si>
  <si>
    <t>Falta de planeación
Deficiencia en la gestión de riesgos institucionales, 
Falta de recursos
Falta de compromiso y apoyo de la alta dirección</t>
  </si>
  <si>
    <t>Pérdida de imagen del equipo auditor y Control Interno, 
Toma de decisiones inadecuadas
Investigaciones disciplinarias.
Fiscales.
Penales.
Sanciones.</t>
  </si>
  <si>
    <t>Evaluación y seguimiento.</t>
  </si>
  <si>
    <t xml:space="preserve">no detectar posibles opciones de mejora </t>
  </si>
  <si>
    <t>Ocultar información
Pérdida de información
Falta de compromso de los auditados</t>
  </si>
  <si>
    <t>Pérdida de imagen del equipo auditor y Control Interno, 
Toma de decisiones inadecuadas
Investigaciones disciplinarias.
Fiscales.
Penales.
Sanciones..</t>
  </si>
  <si>
    <t xml:space="preserve">Los informes generados por la oficina de control interno son revisados por el  responablede la oficina antes de ser enviado a los líderes de los procesos.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</si>
</sst>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43"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0"/>
      <name val="Arial"/>
      <family val="2"/>
    </font>
    <font>
      <i/>
      <sz val="10"/>
      <name val="Arial"/>
      <family val="2"/>
    </font>
    <font>
      <sz val="12"/>
      <name val="Arial"/>
      <family val="2"/>
    </font>
    <font>
      <b/>
      <sz val="12"/>
      <name val="Arial"/>
      <family val="2"/>
    </font>
    <font>
      <sz val="12"/>
      <color indexed="9"/>
      <name val="Arial"/>
      <family val="2"/>
    </font>
    <font>
      <sz val="11"/>
      <color theme="1"/>
      <name val="Calibri"/>
      <family val="2"/>
      <scheme val="minor"/>
    </font>
    <font>
      <b/>
      <sz val="10"/>
      <color rgb="FF000000"/>
      <name val="Arial"/>
      <family val="2"/>
    </font>
    <font>
      <sz val="10"/>
      <color rgb="FF000000"/>
      <name val="Arial"/>
      <family val="2"/>
    </font>
    <font>
      <sz val="8"/>
      <name val="Arial"/>
      <family val="2"/>
    </font>
    <font>
      <sz val="11"/>
      <color theme="1"/>
      <name val="Calibri"/>
      <family val="2"/>
    </font>
    <font>
      <sz val="10"/>
      <color indexed="9"/>
      <name val="Arial"/>
      <family val="2"/>
    </font>
    <font>
      <b/>
      <sz val="12"/>
      <color theme="0"/>
      <name val="Arial"/>
      <family val="2"/>
    </font>
    <font>
      <sz val="12"/>
      <color theme="0"/>
      <name val="Arial"/>
      <family val="2"/>
    </font>
    <font>
      <u/>
      <sz val="7"/>
      <color theme="10"/>
      <name val="Arial"/>
      <family val="2"/>
    </font>
    <font>
      <sz val="12"/>
      <color indexed="8"/>
      <name val="Arial"/>
      <family val="2"/>
    </font>
    <font>
      <b/>
      <sz val="12"/>
      <color theme="1"/>
      <name val="Arial"/>
      <family val="2"/>
    </font>
    <font>
      <sz val="9"/>
      <color indexed="81"/>
      <name val="Tahoma"/>
      <family val="2"/>
    </font>
    <font>
      <b/>
      <sz val="9"/>
      <color indexed="81"/>
      <name val="Tahoma"/>
      <family val="2"/>
    </font>
    <font>
      <sz val="12"/>
      <color theme="1"/>
      <name val="Arial"/>
      <family val="2"/>
    </font>
    <font>
      <b/>
      <sz val="14"/>
      <color theme="1"/>
      <name val="Arial"/>
      <family val="2"/>
    </font>
    <font>
      <sz val="14"/>
      <name val="Arial"/>
      <family val="2"/>
    </font>
    <font>
      <b/>
      <sz val="14"/>
      <color theme="0"/>
      <name val="Arial"/>
      <family val="2"/>
    </font>
    <font>
      <sz val="14"/>
      <color theme="0"/>
      <name val="Arial"/>
      <family val="2"/>
    </font>
    <font>
      <sz val="14"/>
      <color indexed="9"/>
      <name val="Arial"/>
      <family val="2"/>
    </font>
    <font>
      <b/>
      <sz val="14"/>
      <name val="Arial"/>
      <family val="2"/>
    </font>
    <font>
      <sz val="9"/>
      <name val="Arial"/>
      <family val="2"/>
    </font>
    <font>
      <sz val="16"/>
      <name val="Arial"/>
      <family val="2"/>
    </font>
    <font>
      <b/>
      <sz val="11"/>
      <color rgb="FF000000"/>
      <name val="Arial"/>
      <family val="2"/>
    </font>
    <font>
      <b/>
      <sz val="12"/>
      <color rgb="FF000000"/>
      <name val="Arial"/>
      <family val="2"/>
    </font>
    <font>
      <b/>
      <sz val="20"/>
      <color theme="0"/>
      <name val="Arial"/>
      <family val="2"/>
    </font>
    <font>
      <b/>
      <sz val="20"/>
      <color rgb="FF000000"/>
      <name val="Arial"/>
      <family val="2"/>
    </font>
    <font>
      <b/>
      <sz val="20"/>
      <name val="Arial"/>
      <family val="2"/>
    </font>
    <font>
      <sz val="20"/>
      <color rgb="FF000000"/>
      <name val="Arial"/>
      <family val="2"/>
    </font>
    <font>
      <b/>
      <sz val="18"/>
      <color theme="1"/>
      <name val="Arial"/>
      <family val="2"/>
    </font>
    <font>
      <sz val="14"/>
      <color theme="1"/>
      <name val="Arial"/>
      <family val="2"/>
    </font>
    <font>
      <sz val="14"/>
      <color indexed="8"/>
      <name val="Arial"/>
      <family val="2"/>
    </font>
    <font>
      <sz val="14"/>
      <color rgb="FFC00000"/>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FF0000"/>
        <bgColor rgb="FF000000"/>
      </patternFill>
    </fill>
    <fill>
      <patternFill patternType="solid">
        <fgColor rgb="FF92D050"/>
        <bgColor rgb="FF000000"/>
      </patternFill>
    </fill>
    <fill>
      <patternFill patternType="solid">
        <fgColor rgb="FFFF0000"/>
        <bgColor indexed="64"/>
      </patternFill>
    </fill>
    <fill>
      <patternFill patternType="solid">
        <fgColor theme="0"/>
        <bgColor indexed="42"/>
      </patternFill>
    </fill>
    <fill>
      <patternFill patternType="solid">
        <fgColor theme="0" tint="-4.9989318521683403E-2"/>
        <bgColor indexed="64"/>
      </patternFill>
    </fill>
    <fill>
      <patternFill patternType="solid">
        <fgColor rgb="FF00A3B0"/>
        <bgColor indexed="64"/>
      </patternFill>
    </fill>
    <fill>
      <patternFill patternType="solid">
        <fgColor rgb="FF00A3B0"/>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4">
    <xf numFmtId="0" fontId="0" fillId="0" borderId="0"/>
    <xf numFmtId="164" fontId="3" fillId="0" borderId="0" applyFont="0" applyFill="0" applyBorder="0" applyAlignment="0" applyProtection="0"/>
    <xf numFmtId="0" fontId="5" fillId="0" borderId="0"/>
    <xf numFmtId="0" fontId="11" fillId="0" borderId="0"/>
    <xf numFmtId="9" fontId="11" fillId="0" borderId="0" applyFont="0" applyFill="0" applyBorder="0" applyAlignment="0" applyProtection="0"/>
    <xf numFmtId="0" fontId="2" fillId="0" borderId="0"/>
    <xf numFmtId="0" fontId="3" fillId="0" borderId="0"/>
    <xf numFmtId="0" fontId="19" fillId="0" borderId="0" applyNumberFormat="0" applyFill="0" applyBorder="0" applyAlignment="0" applyProtection="0">
      <alignment vertical="top"/>
      <protection locked="0"/>
    </xf>
    <xf numFmtId="0" fontId="3"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cellStyleXfs>
  <cellXfs count="373">
    <xf numFmtId="0" fontId="0" fillId="0" borderId="0" xfId="0"/>
    <xf numFmtId="0" fontId="4" fillId="3" borderId="0" xfId="0" applyFont="1" applyFill="1"/>
    <xf numFmtId="0" fontId="4" fillId="3" borderId="0" xfId="0" applyFont="1" applyFill="1" applyAlignment="1">
      <alignment vertical="center"/>
    </xf>
    <xf numFmtId="0" fontId="10" fillId="2" borderId="0" xfId="0" applyFont="1" applyFill="1"/>
    <xf numFmtId="0" fontId="8" fillId="2" borderId="0" xfId="0" applyFont="1" applyFill="1"/>
    <xf numFmtId="0" fontId="3" fillId="3" borderId="1" xfId="0" applyFont="1" applyFill="1" applyBorder="1" applyAlignment="1">
      <alignment horizontal="center" vertical="center" wrapText="1"/>
    </xf>
    <xf numFmtId="0" fontId="4" fillId="3" borderId="0" xfId="0" applyFont="1" applyFill="1" applyAlignment="1">
      <alignment horizontal="justify" vertical="center"/>
    </xf>
    <xf numFmtId="0" fontId="4" fillId="3" borderId="0" xfId="0" applyFont="1" applyFill="1" applyBorder="1" applyAlignment="1">
      <alignment horizontal="center" vertical="center" wrapText="1"/>
    </xf>
    <xf numFmtId="0" fontId="12"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3" fillId="3" borderId="0" xfId="0" applyFont="1" applyFill="1" applyBorder="1" applyAlignment="1">
      <alignment horizontal="justify" vertical="center" wrapText="1"/>
    </xf>
    <xf numFmtId="0" fontId="3" fillId="3" borderId="0" xfId="0" applyFont="1" applyFill="1" applyBorder="1" applyAlignment="1">
      <alignment horizontal="center" vertical="center" wrapText="1"/>
    </xf>
    <xf numFmtId="0" fontId="3" fillId="0" borderId="0" xfId="0" applyFont="1"/>
    <xf numFmtId="14" fontId="3" fillId="3" borderId="0" xfId="0" applyNumberFormat="1" applyFont="1" applyFill="1" applyBorder="1" applyAlignment="1">
      <alignment horizontal="center" vertical="center" wrapText="1"/>
    </xf>
    <xf numFmtId="0" fontId="3" fillId="0" borderId="0" xfId="0" applyFont="1" applyAlignment="1">
      <alignment wrapText="1"/>
    </xf>
    <xf numFmtId="0" fontId="3" fillId="3" borderId="0" xfId="0" applyFont="1" applyFill="1"/>
    <xf numFmtId="0" fontId="3" fillId="3" borderId="0" xfId="1" applyNumberFormat="1" applyFont="1" applyFill="1"/>
    <xf numFmtId="0" fontId="3" fillId="0" borderId="0" xfId="0" applyFont="1" applyAlignment="1">
      <alignment horizontal="justify" vertical="center" wrapText="1"/>
    </xf>
    <xf numFmtId="0" fontId="4" fillId="0" borderId="0" xfId="0" applyFont="1" applyAlignment="1">
      <alignment vertical="center"/>
    </xf>
    <xf numFmtId="0" fontId="3" fillId="3" borderId="0" xfId="0" applyFont="1" applyFill="1" applyAlignment="1">
      <alignment horizontal="justify" vertical="center" wrapText="1"/>
    </xf>
    <xf numFmtId="0" fontId="4" fillId="3" borderId="1" xfId="0" applyFont="1" applyFill="1" applyBorder="1" applyAlignment="1">
      <alignment horizontal="center"/>
    </xf>
    <xf numFmtId="0" fontId="3" fillId="3" borderId="1" xfId="0" applyFont="1" applyFill="1" applyBorder="1" applyAlignment="1">
      <alignment horizontal="center" vertical="center"/>
    </xf>
    <xf numFmtId="0" fontId="3" fillId="3" borderId="0" xfId="0" applyFont="1" applyFill="1" applyBorder="1" applyAlignment="1">
      <alignment horizontal="center" vertical="center"/>
    </xf>
    <xf numFmtId="0" fontId="4" fillId="3" borderId="0" xfId="0" applyFont="1" applyFill="1" applyBorder="1" applyAlignment="1">
      <alignment horizontal="center" vertical="center"/>
    </xf>
    <xf numFmtId="0" fontId="0" fillId="2" borderId="0" xfId="0" applyFill="1"/>
    <xf numFmtId="0" fontId="14" fillId="2" borderId="0" xfId="0" applyFont="1" applyFill="1"/>
    <xf numFmtId="0" fontId="16" fillId="2" borderId="0" xfId="0" applyFont="1" applyFill="1"/>
    <xf numFmtId="0" fontId="3" fillId="0" borderId="0" xfId="1" applyNumberFormat="1" applyFont="1"/>
    <xf numFmtId="0" fontId="3" fillId="0" borderId="0" xfId="0" applyFont="1" applyAlignment="1">
      <alignment horizontal="justify" vertical="center" wrapText="1"/>
    </xf>
    <xf numFmtId="0" fontId="8" fillId="14" borderId="1" xfId="0" applyFont="1" applyFill="1" applyBorder="1" applyAlignment="1">
      <alignment horizontal="center" vertical="center" wrapText="1"/>
    </xf>
    <xf numFmtId="0" fontId="10" fillId="2" borderId="0" xfId="0" applyFont="1" applyFill="1" applyAlignment="1">
      <alignment horizontal="center" vertical="justify"/>
    </xf>
    <xf numFmtId="0" fontId="8" fillId="3" borderId="0" xfId="0" applyFont="1" applyFill="1"/>
    <xf numFmtId="0" fontId="17" fillId="16" borderId="5" xfId="0" applyFont="1" applyFill="1" applyBorder="1" applyAlignment="1">
      <alignment horizontal="center" vertical="center"/>
    </xf>
    <xf numFmtId="0" fontId="17" fillId="16" borderId="1" xfId="0" applyFont="1" applyFill="1" applyBorder="1" applyAlignment="1">
      <alignment horizontal="center" vertical="center" wrapText="1"/>
    </xf>
    <xf numFmtId="0" fontId="18" fillId="16"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3" fillId="0" borderId="0" xfId="0" applyFont="1" applyAlignment="1"/>
    <xf numFmtId="0" fontId="3" fillId="0" borderId="10" xfId="0" applyFont="1" applyBorder="1" applyAlignment="1"/>
    <xf numFmtId="0" fontId="4" fillId="0" borderId="9" xfId="0" applyFont="1" applyBorder="1" applyAlignment="1">
      <alignment vertical="center"/>
    </xf>
    <xf numFmtId="0" fontId="3" fillId="0" borderId="1" xfId="0" applyFont="1" applyBorder="1" applyAlignment="1">
      <alignment vertical="center"/>
    </xf>
    <xf numFmtId="0" fontId="3" fillId="13" borderId="1" xfId="0" applyFont="1" applyFill="1" applyBorder="1" applyAlignment="1">
      <alignment vertical="center"/>
    </xf>
    <xf numFmtId="0" fontId="3" fillId="0" borderId="1" xfId="0" applyFont="1" applyBorder="1" applyAlignment="1">
      <alignment vertical="center" wrapText="1"/>
    </xf>
    <xf numFmtId="0" fontId="4" fillId="0" borderId="0" xfId="0" applyFont="1" applyBorder="1" applyAlignment="1">
      <alignment vertical="center"/>
    </xf>
    <xf numFmtId="0" fontId="12" fillId="0" borderId="1" xfId="0" applyFont="1" applyBorder="1" applyAlignment="1">
      <alignment vertical="center"/>
    </xf>
    <xf numFmtId="0" fontId="3" fillId="7" borderId="1" xfId="0" applyFont="1" applyFill="1" applyBorder="1" applyAlignment="1">
      <alignment vertical="center"/>
    </xf>
    <xf numFmtId="0" fontId="3" fillId="6" borderId="1" xfId="0" applyFont="1" applyFill="1" applyBorder="1" applyAlignment="1">
      <alignment vertical="center"/>
    </xf>
    <xf numFmtId="0" fontId="3" fillId="4" borderId="1" xfId="0" applyFont="1" applyFill="1" applyBorder="1" applyAlignment="1">
      <alignment vertical="center"/>
    </xf>
    <xf numFmtId="0" fontId="8" fillId="3" borderId="4" xfId="0" applyFont="1" applyFill="1" applyBorder="1" applyAlignment="1">
      <alignment horizontal="center" vertical="center" wrapText="1"/>
    </xf>
    <xf numFmtId="0" fontId="9" fillId="3" borderId="1" xfId="0"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49" fontId="8" fillId="3" borderId="3" xfId="0" applyNumberFormat="1" applyFont="1" applyFill="1" applyBorder="1" applyAlignment="1">
      <alignment horizontal="center" vertical="center" wrapText="1"/>
    </xf>
    <xf numFmtId="0" fontId="9" fillId="3" borderId="4" xfId="0" applyFont="1" applyFill="1" applyBorder="1" applyAlignment="1">
      <alignment horizontal="center" vertical="center" textRotation="90" wrapText="1"/>
    </xf>
    <xf numFmtId="49" fontId="8" fillId="3" borderId="13" xfId="0"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 xfId="5" applyFont="1" applyFill="1" applyBorder="1" applyAlignment="1">
      <alignment horizontal="justify" vertical="center" wrapText="1"/>
    </xf>
    <xf numFmtId="0" fontId="8" fillId="3" borderId="1" xfId="5"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14" borderId="11" xfId="0" applyFont="1" applyFill="1" applyBorder="1" applyAlignment="1">
      <alignment horizontal="center" vertical="center" wrapText="1"/>
    </xf>
    <xf numFmtId="0" fontId="8" fillId="3" borderId="1" xfId="5" applyFont="1" applyFill="1" applyBorder="1" applyAlignment="1">
      <alignment vertical="center" wrapText="1"/>
    </xf>
    <xf numFmtId="49" fontId="8" fillId="3" borderId="8" xfId="0" applyNumberFormat="1" applyFont="1" applyFill="1" applyBorder="1" applyAlignment="1">
      <alignment horizontal="center" vertical="center" wrapText="1"/>
    </xf>
    <xf numFmtId="49" fontId="8" fillId="3" borderId="13" xfId="0" applyNumberFormat="1" applyFont="1" applyFill="1" applyBorder="1" applyAlignment="1">
      <alignment vertical="center" wrapText="1"/>
    </xf>
    <xf numFmtId="0" fontId="9" fillId="3" borderId="4" xfId="0" applyFont="1" applyFill="1" applyBorder="1" applyAlignment="1">
      <alignment horizontal="center" vertical="center" wrapText="1"/>
    </xf>
    <xf numFmtId="0" fontId="9" fillId="3" borderId="1" xfId="5" applyFont="1" applyFill="1" applyBorder="1" applyAlignment="1">
      <alignment horizontal="center" vertical="center" wrapText="1"/>
    </xf>
    <xf numFmtId="0" fontId="8" fillId="3" borderId="1" xfId="5" applyFont="1" applyFill="1" applyBorder="1" applyAlignment="1">
      <alignment horizontal="center" vertical="top" wrapText="1"/>
    </xf>
    <xf numFmtId="0" fontId="8" fillId="3" borderId="4" xfId="5" applyFont="1" applyFill="1" applyBorder="1" applyAlignment="1">
      <alignment horizontal="center" vertical="center" wrapText="1"/>
    </xf>
    <xf numFmtId="0" fontId="8" fillId="3" borderId="4" xfId="5" applyFont="1" applyFill="1" applyBorder="1" applyAlignment="1">
      <alignment vertical="center" wrapText="1"/>
    </xf>
    <xf numFmtId="49" fontId="8" fillId="3" borderId="11" xfId="0" applyNumberFormat="1" applyFont="1" applyFill="1" applyBorder="1" applyAlignment="1">
      <alignment horizontal="center" vertical="center" wrapText="1"/>
    </xf>
    <xf numFmtId="0" fontId="9" fillId="0" borderId="1" xfId="6" applyFont="1" applyFill="1" applyBorder="1" applyAlignment="1" applyProtection="1">
      <alignment horizontal="center" vertical="center" wrapText="1"/>
    </xf>
    <xf numFmtId="0" fontId="8" fillId="0" borderId="1" xfId="8" applyFont="1" applyFill="1" applyBorder="1" applyAlignment="1" applyProtection="1">
      <alignment horizontal="center" vertical="center" wrapText="1"/>
    </xf>
    <xf numFmtId="0" fontId="17" fillId="16" borderId="1" xfId="0" applyFont="1" applyFill="1" applyBorder="1" applyAlignment="1">
      <alignment horizontal="center" vertical="center" wrapText="1"/>
    </xf>
    <xf numFmtId="0" fontId="8" fillId="3" borderId="1" xfId="0" applyFont="1" applyFill="1" applyBorder="1" applyAlignment="1" applyProtection="1">
      <alignment horizontal="center" vertical="center" wrapText="1"/>
      <protection locked="0"/>
    </xf>
    <xf numFmtId="0" fontId="20" fillId="2" borderId="1" xfId="0" applyFont="1" applyFill="1" applyBorder="1" applyAlignment="1" applyProtection="1">
      <alignment horizontal="center" vertical="center" wrapText="1"/>
      <protection locked="0"/>
    </xf>
    <xf numFmtId="0" fontId="8" fillId="3" borderId="1" xfId="8"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8" fillId="0" borderId="4" xfId="0" applyFont="1" applyFill="1" applyBorder="1" applyAlignment="1">
      <alignment horizontal="center" vertical="center" wrapText="1"/>
    </xf>
    <xf numFmtId="0" fontId="8" fillId="0" borderId="0" xfId="0" applyFont="1" applyFill="1"/>
    <xf numFmtId="0" fontId="9" fillId="3" borderId="13" xfId="0" applyFont="1" applyFill="1" applyBorder="1" applyAlignment="1">
      <alignment horizontal="center" vertical="center" textRotation="90" wrapText="1"/>
    </xf>
    <xf numFmtId="0" fontId="8" fillId="0"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9" fillId="3" borderId="3" xfId="0" applyFont="1" applyFill="1" applyBorder="1" applyAlignment="1">
      <alignment horizontal="center" vertical="center" textRotation="90" wrapText="1"/>
    </xf>
    <xf numFmtId="0" fontId="8" fillId="3" borderId="9"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21" fillId="15" borderId="2" xfId="0" applyFont="1" applyFill="1" applyBorder="1" applyAlignment="1">
      <alignment vertical="center" wrapText="1"/>
    </xf>
    <xf numFmtId="0" fontId="21" fillId="15" borderId="11" xfId="0" applyFont="1" applyFill="1" applyBorder="1" applyAlignment="1">
      <alignment vertical="center" wrapText="1"/>
    </xf>
    <xf numFmtId="0" fontId="9" fillId="3" borderId="0" xfId="0" applyFont="1" applyFill="1" applyBorder="1" applyAlignment="1">
      <alignment horizontal="center" vertical="center" textRotation="90" wrapText="1"/>
    </xf>
    <xf numFmtId="0" fontId="9" fillId="0" borderId="4"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9" fillId="3" borderId="1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3" xfId="5" applyFont="1" applyFill="1" applyBorder="1" applyAlignment="1">
      <alignment horizontal="center" vertical="center" wrapText="1"/>
    </xf>
    <xf numFmtId="0" fontId="8" fillId="3" borderId="13" xfId="5" applyFont="1" applyFill="1" applyBorder="1" applyAlignment="1">
      <alignment horizontal="center" vertical="top" wrapText="1"/>
    </xf>
    <xf numFmtId="0" fontId="8" fillId="3" borderId="13" xfId="0" applyFont="1" applyFill="1" applyBorder="1" applyAlignment="1" applyProtection="1">
      <alignment horizontal="center" vertical="center" wrapText="1"/>
      <protection locked="0"/>
    </xf>
    <xf numFmtId="0" fontId="9" fillId="3" borderId="3" xfId="5" applyFont="1" applyFill="1" applyBorder="1" applyAlignment="1">
      <alignment horizontal="center" vertical="center" wrapText="1"/>
    </xf>
    <xf numFmtId="0" fontId="8" fillId="3" borderId="3"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49" fontId="8" fillId="3" borderId="1" xfId="8" applyNumberFormat="1" applyFont="1" applyFill="1" applyBorder="1" applyAlignment="1">
      <alignment horizontal="center" vertical="center" wrapText="1"/>
    </xf>
    <xf numFmtId="0" fontId="24" fillId="0" borderId="1" xfId="0" applyFont="1" applyFill="1" applyBorder="1" applyAlignment="1" applyProtection="1">
      <alignment horizontal="center" vertical="center" wrapText="1"/>
    </xf>
    <xf numFmtId="0" fontId="24" fillId="3" borderId="1" xfId="5" applyFont="1" applyFill="1" applyBorder="1" applyAlignment="1">
      <alignment horizontal="center" vertical="center" wrapText="1"/>
    </xf>
    <xf numFmtId="0" fontId="3" fillId="0" borderId="0" xfId="8"/>
    <xf numFmtId="0" fontId="26" fillId="2" borderId="0" xfId="0" applyFont="1" applyFill="1" applyAlignment="1">
      <alignment horizontal="center"/>
    </xf>
    <xf numFmtId="0" fontId="29" fillId="2" borderId="0" xfId="0" applyFont="1" applyFill="1" applyAlignment="1">
      <alignment horizontal="center"/>
    </xf>
    <xf numFmtId="0" fontId="28" fillId="16"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49" fontId="26" fillId="3" borderId="1" xfId="0" applyNumberFormat="1" applyFont="1" applyFill="1" applyBorder="1" applyAlignment="1">
      <alignment horizontal="center" vertical="center" wrapText="1"/>
    </xf>
    <xf numFmtId="0" fontId="26" fillId="0" borderId="0" xfId="0" applyFont="1" applyFill="1" applyAlignment="1">
      <alignment horizontal="center"/>
    </xf>
    <xf numFmtId="0" fontId="26" fillId="3" borderId="0" xfId="0" applyFont="1" applyFill="1" applyAlignment="1">
      <alignment horizontal="center"/>
    </xf>
    <xf numFmtId="0" fontId="27" fillId="16" borderId="5" xfId="0" applyFont="1" applyFill="1" applyBorder="1" applyAlignment="1">
      <alignment horizontal="center" vertical="center"/>
    </xf>
    <xf numFmtId="0" fontId="27" fillId="16" borderId="1" xfId="0" applyFont="1" applyFill="1" applyBorder="1" applyAlignment="1">
      <alignment horizontal="center" vertical="center" wrapText="1"/>
    </xf>
    <xf numFmtId="0" fontId="8" fillId="0" borderId="1" xfId="8" applyFont="1" applyBorder="1" applyAlignment="1">
      <alignment horizontal="center"/>
    </xf>
    <xf numFmtId="0" fontId="31" fillId="0" borderId="1" xfId="0" applyFont="1" applyBorder="1" applyAlignment="1">
      <alignment vertical="center" wrapText="1"/>
    </xf>
    <xf numFmtId="0" fontId="8" fillId="0" borderId="1" xfId="8" applyFont="1" applyBorder="1" applyAlignment="1">
      <alignment horizontal="center" vertical="center"/>
    </xf>
    <xf numFmtId="0" fontId="8" fillId="0" borderId="1" xfId="8" applyFont="1" applyBorder="1" applyAlignment="1">
      <alignment horizontal="center" vertical="center" wrapText="1"/>
    </xf>
    <xf numFmtId="0" fontId="32" fillId="0" borderId="1" xfId="0" applyFont="1" applyBorder="1" applyAlignment="1">
      <alignment horizontal="center" vertical="center" wrapText="1"/>
    </xf>
    <xf numFmtId="0" fontId="3" fillId="0" borderId="0" xfId="0" applyFont="1" applyBorder="1" applyAlignment="1">
      <alignment vertical="center" wrapText="1"/>
    </xf>
    <xf numFmtId="0" fontId="12" fillId="3" borderId="0" xfId="0" applyFont="1" applyFill="1" applyBorder="1" applyAlignment="1">
      <alignment vertical="center"/>
    </xf>
    <xf numFmtId="0" fontId="33" fillId="0" borderId="1" xfId="0" applyFont="1" applyBorder="1" applyAlignment="1">
      <alignment vertical="center"/>
    </xf>
    <xf numFmtId="0" fontId="34" fillId="0" borderId="1" xfId="0" applyFont="1" applyBorder="1" applyAlignment="1">
      <alignment vertical="center"/>
    </xf>
    <xf numFmtId="0" fontId="17" fillId="16" borderId="16" xfId="8" applyFont="1" applyFill="1" applyBorder="1" applyAlignment="1">
      <alignment horizontal="center" vertical="center"/>
    </xf>
    <xf numFmtId="0" fontId="17" fillId="16" borderId="17" xfId="8" applyFont="1" applyFill="1" applyBorder="1" applyAlignment="1">
      <alignment horizontal="center" vertical="center"/>
    </xf>
    <xf numFmtId="0" fontId="17" fillId="16" borderId="17" xfId="8" applyFont="1" applyFill="1" applyBorder="1" applyAlignment="1">
      <alignment horizontal="center" vertical="center" wrapText="1"/>
    </xf>
    <xf numFmtId="0" fontId="17" fillId="16" borderId="18" xfId="8" applyFont="1" applyFill="1" applyBorder="1" applyAlignment="1">
      <alignment horizontal="center" vertical="center" wrapText="1"/>
    </xf>
    <xf numFmtId="0" fontId="8" fillId="0" borderId="19" xfId="8" applyFont="1" applyBorder="1" applyAlignment="1">
      <alignment horizontal="center"/>
    </xf>
    <xf numFmtId="0" fontId="8" fillId="0" borderId="20" xfId="8" applyFont="1" applyBorder="1" applyAlignment="1">
      <alignment horizontal="center" vertical="center"/>
    </xf>
    <xf numFmtId="0" fontId="8" fillId="0" borderId="20" xfId="8" applyFont="1" applyBorder="1" applyAlignment="1">
      <alignment horizontal="center"/>
    </xf>
    <xf numFmtId="0" fontId="8" fillId="0" borderId="19" xfId="8" applyFont="1" applyFill="1" applyBorder="1" applyAlignment="1">
      <alignment horizontal="center"/>
    </xf>
    <xf numFmtId="0" fontId="17" fillId="16" borderId="23" xfId="8" applyFont="1" applyFill="1" applyBorder="1" applyAlignment="1">
      <alignment horizontal="center"/>
    </xf>
    <xf numFmtId="0" fontId="17" fillId="16" borderId="24" xfId="8" applyFont="1" applyFill="1" applyBorder="1" applyAlignment="1">
      <alignment horizontal="center"/>
    </xf>
    <xf numFmtId="0" fontId="17" fillId="16" borderId="16" xfId="8" applyFont="1" applyFill="1" applyBorder="1" applyAlignment="1">
      <alignment horizontal="center" vertical="center" wrapText="1"/>
    </xf>
    <xf numFmtId="0" fontId="8" fillId="0" borderId="19" xfId="8" applyFont="1" applyBorder="1" applyAlignment="1">
      <alignment horizontal="center" vertical="center"/>
    </xf>
    <xf numFmtId="0" fontId="8" fillId="0" borderId="20" xfId="8" applyFont="1" applyBorder="1" applyAlignment="1">
      <alignment horizontal="center" vertical="center" wrapText="1"/>
    </xf>
    <xf numFmtId="0" fontId="17" fillId="16" borderId="25" xfId="8" applyFont="1" applyFill="1" applyBorder="1" applyAlignment="1">
      <alignment horizontal="center"/>
    </xf>
    <xf numFmtId="0" fontId="17" fillId="16" borderId="26" xfId="8" applyFont="1" applyFill="1" applyBorder="1" applyAlignment="1">
      <alignment horizontal="center" vertical="center" wrapText="1"/>
    </xf>
    <xf numFmtId="0" fontId="8" fillId="0" borderId="27" xfId="8" applyFont="1" applyBorder="1" applyAlignment="1">
      <alignment horizontal="center"/>
    </xf>
    <xf numFmtId="0" fontId="39" fillId="16" borderId="28" xfId="8" applyFont="1" applyFill="1" applyBorder="1" applyAlignment="1">
      <alignment horizontal="center"/>
    </xf>
    <xf numFmtId="0" fontId="8" fillId="0" borderId="1" xfId="8" applyFont="1" applyFill="1" applyBorder="1" applyAlignment="1">
      <alignment horizontal="center" vertical="center"/>
    </xf>
    <xf numFmtId="0" fontId="8" fillId="0" borderId="1" xfId="8"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0" borderId="4" xfId="0" applyFont="1" applyBorder="1" applyAlignment="1">
      <alignment horizontal="center" vertical="center" wrapText="1"/>
    </xf>
    <xf numFmtId="0" fontId="26" fillId="0" borderId="3" xfId="0" applyFont="1" applyBorder="1" applyAlignment="1">
      <alignment horizontal="center" vertical="center" wrapText="1"/>
    </xf>
    <xf numFmtId="0" fontId="29" fillId="2" borderId="0" xfId="0" applyFont="1" applyFill="1" applyAlignment="1">
      <alignment horizontal="center" vertical="justify"/>
    </xf>
    <xf numFmtId="49" fontId="26" fillId="3" borderId="3" xfId="0" applyNumberFormat="1" applyFont="1" applyFill="1" applyBorder="1" applyAlignment="1">
      <alignment horizontal="center" vertical="center" wrapText="1"/>
    </xf>
    <xf numFmtId="0" fontId="30" fillId="3" borderId="4" xfId="0" applyFont="1" applyFill="1" applyBorder="1" applyAlignment="1">
      <alignment horizontal="center" vertical="center" wrapText="1"/>
    </xf>
    <xf numFmtId="0" fontId="26" fillId="14" borderId="4"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30" fillId="3" borderId="10" xfId="0" applyFont="1" applyFill="1" applyBorder="1" applyAlignment="1">
      <alignment horizontal="center" vertical="center" wrapText="1"/>
    </xf>
    <xf numFmtId="0" fontId="26" fillId="14" borderId="3" xfId="0" applyFont="1" applyFill="1" applyBorder="1" applyAlignment="1">
      <alignment horizontal="center" vertical="center" wrapText="1"/>
    </xf>
    <xf numFmtId="49" fontId="26" fillId="3" borderId="13" xfId="0" applyNumberFormat="1" applyFont="1" applyFill="1" applyBorder="1" applyAlignment="1">
      <alignment horizontal="center" vertical="center" wrapText="1"/>
    </xf>
    <xf numFmtId="0" fontId="40" fillId="3" borderId="4"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26" fillId="3" borderId="13" xfId="0" applyFont="1" applyFill="1" applyBorder="1" applyAlignment="1">
      <alignment horizontal="center" vertical="center" wrapText="1"/>
    </xf>
    <xf numFmtId="0" fontId="30" fillId="3" borderId="13" xfId="5" applyFont="1" applyFill="1" applyBorder="1" applyAlignment="1">
      <alignment horizontal="center" vertical="center" wrapText="1"/>
    </xf>
    <xf numFmtId="0" fontId="26" fillId="3" borderId="13" xfId="5" applyFont="1" applyFill="1" applyBorder="1" applyAlignment="1">
      <alignment horizontal="center" vertical="top" wrapText="1"/>
    </xf>
    <xf numFmtId="0" fontId="26" fillId="3" borderId="1" xfId="5" applyFont="1" applyFill="1" applyBorder="1" applyAlignment="1">
      <alignment horizontal="center" vertical="top" wrapText="1"/>
    </xf>
    <xf numFmtId="0" fontId="26" fillId="3" borderId="2" xfId="0" applyFont="1" applyFill="1" applyBorder="1" applyAlignment="1">
      <alignment horizontal="center" vertical="center" wrapText="1"/>
    </xf>
    <xf numFmtId="0" fontId="26" fillId="3" borderId="1" xfId="5" applyFont="1" applyFill="1" applyBorder="1" applyAlignment="1">
      <alignment horizontal="center" vertical="center" wrapText="1"/>
    </xf>
    <xf numFmtId="0" fontId="26" fillId="14" borderId="11" xfId="0" applyFont="1" applyFill="1" applyBorder="1" applyAlignment="1">
      <alignment horizontal="center" vertical="center" wrapText="1"/>
    </xf>
    <xf numFmtId="49" fontId="26" fillId="3" borderId="8" xfId="0" applyNumberFormat="1" applyFont="1" applyFill="1" applyBorder="1" applyAlignment="1">
      <alignment horizontal="center" vertical="center" wrapText="1"/>
    </xf>
    <xf numFmtId="49" fontId="26" fillId="3" borderId="1" xfId="8" applyNumberFormat="1" applyFont="1" applyFill="1" applyBorder="1" applyAlignment="1">
      <alignment horizontal="center" vertical="center" wrapText="1"/>
    </xf>
    <xf numFmtId="0" fontId="30" fillId="3" borderId="1" xfId="5" applyFont="1" applyFill="1" applyBorder="1" applyAlignment="1">
      <alignment horizontal="center" vertical="center" wrapText="1"/>
    </xf>
    <xf numFmtId="49" fontId="26" fillId="3" borderId="11" xfId="0" applyNumberFormat="1" applyFont="1" applyFill="1" applyBorder="1" applyAlignment="1">
      <alignment horizontal="center" vertical="center" wrapText="1"/>
    </xf>
    <xf numFmtId="0" fontId="30" fillId="3" borderId="1" xfId="12" applyFont="1" applyFill="1" applyBorder="1" applyAlignment="1">
      <alignment horizontal="center" vertical="center" wrapText="1"/>
    </xf>
    <xf numFmtId="0" fontId="26" fillId="3" borderId="1" xfId="12" applyFont="1" applyFill="1" applyBorder="1" applyAlignment="1">
      <alignment horizontal="center" vertical="top" wrapText="1"/>
    </xf>
    <xf numFmtId="0" fontId="26" fillId="3" borderId="1" xfId="8" applyFont="1" applyFill="1" applyBorder="1" applyAlignment="1">
      <alignment horizontal="center" vertical="center" wrapText="1"/>
    </xf>
    <xf numFmtId="0" fontId="26" fillId="3" borderId="2" xfId="8" applyFont="1" applyFill="1" applyBorder="1" applyAlignment="1">
      <alignment horizontal="center" vertical="center" wrapText="1"/>
    </xf>
    <xf numFmtId="0" fontId="26" fillId="3" borderId="1" xfId="12" applyFont="1" applyFill="1" applyBorder="1" applyAlignment="1">
      <alignment horizontal="center" vertical="center" wrapText="1"/>
    </xf>
    <xf numFmtId="0" fontId="26" fillId="14" borderId="11" xfId="8" applyFont="1" applyFill="1" applyBorder="1" applyAlignment="1">
      <alignment horizontal="center" vertical="center" wrapText="1"/>
    </xf>
    <xf numFmtId="0" fontId="26" fillId="14" borderId="1" xfId="8" applyFont="1" applyFill="1" applyBorder="1" applyAlignment="1">
      <alignment horizontal="center" vertical="center" wrapText="1"/>
    </xf>
    <xf numFmtId="49" fontId="26" fillId="3" borderId="8" xfId="8" applyNumberFormat="1" applyFont="1" applyFill="1" applyBorder="1" applyAlignment="1">
      <alignment horizontal="center" vertical="center" wrapText="1"/>
    </xf>
    <xf numFmtId="49" fontId="26" fillId="3" borderId="11" xfId="8" applyNumberFormat="1" applyFont="1" applyFill="1" applyBorder="1" applyAlignment="1">
      <alignment horizontal="center" vertical="center" wrapText="1"/>
    </xf>
    <xf numFmtId="49" fontId="26" fillId="3" borderId="13" xfId="8" applyNumberFormat="1" applyFont="1" applyFill="1" applyBorder="1" applyAlignment="1">
      <alignment horizontal="center" vertical="center" wrapText="1"/>
    </xf>
    <xf numFmtId="0" fontId="30" fillId="0" borderId="1" xfId="6" applyFont="1" applyBorder="1" applyAlignment="1">
      <alignment horizontal="center" vertical="center" wrapText="1"/>
    </xf>
    <xf numFmtId="0" fontId="26" fillId="0" borderId="1" xfId="8" applyFont="1" applyBorder="1" applyAlignment="1">
      <alignment horizontal="center" vertical="center" wrapText="1"/>
    </xf>
    <xf numFmtId="0" fontId="30" fillId="3" borderId="4" xfId="5" applyFont="1" applyFill="1" applyBorder="1" applyAlignment="1">
      <alignment horizontal="center" vertical="center" wrapText="1"/>
    </xf>
    <xf numFmtId="0" fontId="26" fillId="3" borderId="4" xfId="5" applyFont="1" applyFill="1" applyBorder="1" applyAlignment="1">
      <alignment horizontal="center" vertical="top" wrapText="1"/>
    </xf>
    <xf numFmtId="0" fontId="26" fillId="3" borderId="4" xfId="5" applyFont="1" applyFill="1" applyBorder="1" applyAlignment="1">
      <alignment horizontal="center" vertical="center" wrapText="1"/>
    </xf>
    <xf numFmtId="0" fontId="26" fillId="3" borderId="1" xfId="0" applyFont="1" applyFill="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30"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6" fillId="3" borderId="1" xfId="8" applyFont="1" applyFill="1" applyBorder="1" applyAlignment="1" applyProtection="1">
      <alignment horizontal="center" vertical="center" wrapText="1"/>
      <protection locked="0"/>
    </xf>
    <xf numFmtId="0" fontId="26" fillId="3" borderId="4" xfId="0" applyFont="1" applyFill="1" applyBorder="1" applyAlignment="1" applyProtection="1">
      <alignment horizontal="center" vertical="center" wrapText="1"/>
      <protection locked="0"/>
    </xf>
    <xf numFmtId="0" fontId="30" fillId="3" borderId="3" xfId="5" applyFont="1" applyFill="1" applyBorder="1" applyAlignment="1">
      <alignment horizontal="center" vertical="center" wrapText="1"/>
    </xf>
    <xf numFmtId="0" fontId="26" fillId="0" borderId="0" xfId="0" applyFont="1" applyAlignment="1">
      <alignment horizontal="center"/>
    </xf>
    <xf numFmtId="0" fontId="30" fillId="0" borderId="3" xfId="0" applyFont="1" applyBorder="1" applyAlignment="1">
      <alignment horizontal="center" vertical="center" wrapText="1"/>
    </xf>
    <xf numFmtId="0" fontId="26" fillId="3" borderId="0" xfId="0" applyFont="1" applyFill="1" applyAlignment="1">
      <alignment horizontal="center" vertical="center" wrapText="1"/>
    </xf>
    <xf numFmtId="0" fontId="26" fillId="3" borderId="8"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30" fillId="0" borderId="4" xfId="0" applyFont="1" applyBorder="1" applyAlignment="1">
      <alignment horizontal="center" vertical="center" wrapText="1"/>
    </xf>
    <xf numFmtId="0" fontId="40" fillId="3" borderId="1" xfId="5" applyFont="1" applyFill="1" applyBorder="1" applyAlignment="1">
      <alignment horizontal="center" vertical="center" wrapText="1"/>
    </xf>
    <xf numFmtId="0" fontId="30" fillId="0" borderId="1" xfId="0"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8" fillId="3" borderId="8"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9" fillId="3" borderId="13" xfId="0" applyFont="1" applyFill="1" applyBorder="1" applyAlignment="1">
      <alignment horizontal="center" vertical="center" textRotation="90" wrapText="1"/>
    </xf>
    <xf numFmtId="0" fontId="9" fillId="3" borderId="1" xfId="0" applyFont="1" applyFill="1" applyBorder="1" applyAlignment="1">
      <alignment horizontal="center" vertical="center" textRotation="90" wrapText="1"/>
    </xf>
    <xf numFmtId="0" fontId="8" fillId="3" borderId="1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9" fillId="3" borderId="4" xfId="0" applyFont="1" applyFill="1" applyBorder="1" applyAlignment="1">
      <alignment horizontal="center" vertical="center" textRotation="90" wrapText="1"/>
    </xf>
    <xf numFmtId="0" fontId="21" fillId="3" borderId="4" xfId="0" applyFont="1" applyFill="1" applyBorder="1" applyAlignment="1">
      <alignment horizontal="center" vertical="center" textRotation="90" wrapText="1"/>
    </xf>
    <xf numFmtId="0" fontId="21" fillId="3" borderId="1" xfId="0" applyFont="1" applyFill="1" applyBorder="1" applyAlignment="1">
      <alignment horizontal="center" vertical="center" textRotation="90" wrapText="1"/>
    </xf>
    <xf numFmtId="0" fontId="8" fillId="3"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21" fillId="15" borderId="2" xfId="0" applyFont="1" applyFill="1" applyBorder="1" applyAlignment="1">
      <alignment vertical="center" wrapText="1"/>
    </xf>
    <xf numFmtId="0" fontId="21" fillId="15" borderId="11" xfId="0" applyFont="1" applyFill="1" applyBorder="1" applyAlignment="1">
      <alignment vertical="center" wrapText="1"/>
    </xf>
    <xf numFmtId="0" fontId="21" fillId="3" borderId="13" xfId="0" applyFont="1" applyFill="1" applyBorder="1" applyAlignment="1">
      <alignment horizontal="center" vertical="center" textRotation="90" wrapText="1"/>
    </xf>
    <xf numFmtId="0" fontId="8" fillId="2" borderId="1" xfId="0" applyFont="1" applyFill="1" applyBorder="1" applyAlignment="1">
      <alignment horizontal="center" wrapText="1"/>
    </xf>
    <xf numFmtId="0" fontId="8" fillId="3" borderId="3" xfId="0"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49" fontId="8" fillId="3" borderId="3" xfId="0" applyNumberFormat="1" applyFont="1" applyFill="1" applyBorder="1" applyAlignment="1">
      <alignment horizontal="center" vertical="center" wrapText="1"/>
    </xf>
    <xf numFmtId="0" fontId="17" fillId="16" borderId="1" xfId="0" applyFont="1" applyFill="1" applyBorder="1" applyAlignment="1">
      <alignment horizontal="center" vertical="center"/>
    </xf>
    <xf numFmtId="0" fontId="17" fillId="16" borderId="2" xfId="0" applyFont="1" applyFill="1" applyBorder="1" applyAlignment="1">
      <alignment horizontal="center" vertical="center" wrapText="1"/>
    </xf>
    <xf numFmtId="0" fontId="17" fillId="16" borderId="5" xfId="0" applyFont="1" applyFill="1" applyBorder="1" applyAlignment="1">
      <alignment horizontal="center" vertical="center"/>
    </xf>
    <xf numFmtId="0" fontId="17" fillId="16" borderId="5" xfId="0" applyFont="1" applyFill="1" applyBorder="1" applyAlignment="1">
      <alignment horizontal="center" vertical="center" wrapText="1"/>
    </xf>
    <xf numFmtId="0" fontId="18" fillId="16" borderId="11" xfId="0" applyFont="1" applyFill="1" applyBorder="1" applyAlignment="1"/>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17" fillId="16" borderId="1" xfId="0" applyFont="1" applyFill="1" applyBorder="1" applyAlignment="1">
      <alignment horizontal="center" vertical="center" wrapText="1"/>
    </xf>
    <xf numFmtId="0" fontId="18" fillId="16" borderId="1" xfId="0" applyFont="1" applyFill="1" applyBorder="1" applyAlignment="1"/>
    <xf numFmtId="0" fontId="18" fillId="16" borderId="1" xfId="0" applyFont="1" applyFill="1" applyBorder="1" applyAlignment="1">
      <alignment horizontal="center" vertical="center"/>
    </xf>
    <xf numFmtId="0" fontId="24" fillId="3" borderId="4"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4" fillId="3" borderId="0" xfId="0" applyFont="1" applyFill="1" applyAlignment="1">
      <alignment horizontal="justify" vertical="center"/>
    </xf>
    <xf numFmtId="0" fontId="4" fillId="8"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12" borderId="1" xfId="0" applyFont="1" applyFill="1" applyBorder="1" applyAlignment="1">
      <alignment horizontal="center" vertical="center"/>
    </xf>
    <xf numFmtId="0" fontId="13" fillId="9" borderId="1" xfId="0" applyFont="1" applyFill="1" applyBorder="1" applyAlignment="1">
      <alignment horizontal="center" vertical="center" wrapText="1"/>
    </xf>
    <xf numFmtId="0" fontId="13" fillId="9" borderId="1" xfId="0" applyFont="1" applyFill="1" applyBorder="1" applyAlignment="1">
      <alignment horizontal="center" vertical="center"/>
    </xf>
    <xf numFmtId="0" fontId="13" fillId="9" borderId="2" xfId="0" applyFont="1" applyFill="1" applyBorder="1" applyAlignment="1">
      <alignment horizontal="center" vertical="center" wrapText="1"/>
    </xf>
    <xf numFmtId="0" fontId="13" fillId="9" borderId="11" xfId="0" applyFont="1" applyFill="1" applyBorder="1" applyAlignment="1">
      <alignment horizontal="center" vertical="center" wrapText="1"/>
    </xf>
    <xf numFmtId="0" fontId="4" fillId="6" borderId="0" xfId="0" applyFont="1" applyFill="1" applyAlignment="1">
      <alignment horizontal="justify" vertical="center"/>
    </xf>
    <xf numFmtId="0" fontId="3" fillId="3" borderId="0" xfId="0" applyFont="1" applyFill="1" applyAlignment="1">
      <alignment horizontal="justify" vertical="center"/>
    </xf>
    <xf numFmtId="0" fontId="13" fillId="10" borderId="2" xfId="0" applyFont="1" applyFill="1" applyBorder="1" applyAlignment="1">
      <alignment horizontal="center" vertical="center" wrapText="1"/>
    </xf>
    <xf numFmtId="0" fontId="13" fillId="10" borderId="11" xfId="0" applyFont="1" applyFill="1" applyBorder="1" applyAlignment="1">
      <alignment horizontal="center" vertical="center" wrapText="1"/>
    </xf>
    <xf numFmtId="0" fontId="13" fillId="11" borderId="2" xfId="0" applyFont="1" applyFill="1" applyBorder="1" applyAlignment="1">
      <alignment horizontal="center" vertical="center" wrapText="1"/>
    </xf>
    <xf numFmtId="0" fontId="13" fillId="11" borderId="11" xfId="0" applyFont="1" applyFill="1" applyBorder="1" applyAlignment="1">
      <alignment horizontal="center" vertical="center" wrapText="1"/>
    </xf>
    <xf numFmtId="0" fontId="12" fillId="8" borderId="2" xfId="0" applyFont="1" applyFill="1" applyBorder="1" applyAlignment="1">
      <alignment horizontal="center" vertical="center"/>
    </xf>
    <xf numFmtId="0" fontId="12" fillId="8" borderId="11" xfId="0" applyFont="1" applyFill="1" applyBorder="1" applyAlignment="1">
      <alignment horizontal="center" vertical="center"/>
    </xf>
    <xf numFmtId="0" fontId="12" fillId="8" borderId="1" xfId="0" applyFont="1" applyFill="1" applyBorder="1" applyAlignment="1">
      <alignment horizontal="center" vertical="center"/>
    </xf>
    <xf numFmtId="2" fontId="12" fillId="8" borderId="1" xfId="0" quotePrefix="1" applyNumberFormat="1" applyFont="1" applyFill="1" applyBorder="1" applyAlignment="1">
      <alignment horizontal="center" vertical="center"/>
    </xf>
    <xf numFmtId="2" fontId="12" fillId="8" borderId="1" xfId="0" applyNumberFormat="1" applyFont="1" applyFill="1" applyBorder="1" applyAlignment="1">
      <alignment horizontal="center" vertical="center"/>
    </xf>
    <xf numFmtId="0" fontId="12" fillId="8" borderId="1" xfId="0" quotePrefix="1" applyNumberFormat="1" applyFont="1" applyFill="1" applyBorder="1" applyAlignment="1">
      <alignment horizontal="center" vertical="center"/>
    </xf>
    <xf numFmtId="0" fontId="12" fillId="8" borderId="1" xfId="0" applyNumberFormat="1" applyFont="1" applyFill="1" applyBorder="1" applyAlignment="1">
      <alignment horizontal="center" vertical="center"/>
    </xf>
    <xf numFmtId="0" fontId="4" fillId="3" borderId="0" xfId="0" applyFont="1" applyFill="1" applyAlignment="1">
      <alignment horizontal="left"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justify" vertical="center" wrapText="1"/>
    </xf>
    <xf numFmtId="0" fontId="3" fillId="3" borderId="1" xfId="0" applyFont="1" applyFill="1" applyBorder="1" applyAlignment="1">
      <alignment horizontal="justify" vertical="center"/>
    </xf>
    <xf numFmtId="0" fontId="3" fillId="3" borderId="1" xfId="0" applyFont="1" applyFill="1" applyBorder="1" applyAlignment="1"/>
    <xf numFmtId="0" fontId="3" fillId="3" borderId="1" xfId="0" applyFont="1" applyFill="1" applyBorder="1" applyAlignment="1">
      <alignment horizontal="center" vertical="center" wrapText="1"/>
    </xf>
    <xf numFmtId="0" fontId="4" fillId="0" borderId="0" xfId="0" applyFont="1" applyAlignment="1">
      <alignment horizontal="justify" vertical="center"/>
    </xf>
    <xf numFmtId="0" fontId="3" fillId="0" borderId="0" xfId="0" applyFont="1" applyAlignment="1">
      <alignment horizontal="justify" vertical="center" wrapText="1"/>
    </xf>
    <xf numFmtId="0" fontId="4" fillId="0" borderId="0" xfId="0" applyFont="1" applyAlignment="1">
      <alignment horizontal="justify" vertical="center" wrapText="1"/>
    </xf>
    <xf numFmtId="0" fontId="3" fillId="3" borderId="0" xfId="0" applyFont="1" applyFill="1" applyAlignment="1">
      <alignment horizontal="justify" vertical="center" wrapText="1"/>
    </xf>
    <xf numFmtId="0" fontId="4" fillId="3" borderId="0" xfId="0" applyFont="1" applyFill="1" applyAlignment="1">
      <alignment horizontal="justify" vertical="center" wrapText="1"/>
    </xf>
    <xf numFmtId="0" fontId="9" fillId="3" borderId="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4" fillId="6" borderId="0" xfId="0" applyFont="1" applyFill="1" applyAlignment="1">
      <alignment horizontal="justify" vertical="center" wrapText="1"/>
    </xf>
    <xf numFmtId="0" fontId="3" fillId="6" borderId="0" xfId="0" applyFont="1" applyFill="1" applyAlignment="1">
      <alignment horizontal="justify" vertical="center" wrapText="1"/>
    </xf>
    <xf numFmtId="0" fontId="3" fillId="3" borderId="0" xfId="0" applyFont="1" applyFill="1" applyAlignment="1">
      <alignment horizontal="left" vertical="center" wrapText="1"/>
    </xf>
    <xf numFmtId="0" fontId="3" fillId="3" borderId="0" xfId="0" applyFont="1" applyFill="1" applyAlignment="1">
      <alignment horizontal="left" vertical="center"/>
    </xf>
    <xf numFmtId="0" fontId="4" fillId="3" borderId="2" xfId="0" applyFont="1" applyFill="1" applyBorder="1" applyAlignment="1">
      <alignment horizontal="center"/>
    </xf>
    <xf numFmtId="0" fontId="4" fillId="3" borderId="5" xfId="0" applyFont="1" applyFill="1" applyBorder="1" applyAlignment="1">
      <alignment horizontal="center"/>
    </xf>
    <xf numFmtId="0" fontId="4" fillId="3" borderId="11" xfId="0" applyFont="1" applyFill="1" applyBorder="1" applyAlignment="1">
      <alignment horizontal="center"/>
    </xf>
    <xf numFmtId="0" fontId="12" fillId="3" borderId="1" xfId="0" applyFont="1" applyFill="1" applyBorder="1" applyAlignment="1">
      <alignment horizontal="center" vertical="center"/>
    </xf>
    <xf numFmtId="0" fontId="14" fillId="3" borderId="1" xfId="0" quotePrefix="1" applyFont="1" applyFill="1" applyBorder="1" applyAlignment="1">
      <alignment horizontal="justify" vertical="center" wrapText="1"/>
    </xf>
    <xf numFmtId="0" fontId="14" fillId="3" borderId="1" xfId="0" applyFont="1" applyFill="1" applyBorder="1" applyAlignment="1">
      <alignment horizontal="justify" vertical="center" wrapText="1"/>
    </xf>
    <xf numFmtId="0" fontId="4" fillId="8" borderId="1" xfId="0" applyFont="1" applyFill="1" applyBorder="1" applyAlignment="1">
      <alignment horizontal="center"/>
    </xf>
    <xf numFmtId="0" fontId="15" fillId="0" borderId="1" xfId="0" applyFont="1" applyFill="1" applyBorder="1" applyAlignment="1"/>
    <xf numFmtId="0" fontId="4" fillId="3" borderId="1" xfId="0" applyFont="1" applyFill="1" applyBorder="1" applyAlignment="1">
      <alignment horizontal="right" vertical="center"/>
    </xf>
    <xf numFmtId="0" fontId="4" fillId="5" borderId="0" xfId="0" applyFont="1" applyFill="1" applyAlignment="1">
      <alignment horizontal="left" vertical="center"/>
    </xf>
    <xf numFmtId="0" fontId="4"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vertical="center"/>
    </xf>
    <xf numFmtId="0" fontId="3" fillId="3" borderId="1" xfId="0" applyFont="1" applyFill="1" applyBorder="1" applyAlignment="1">
      <alignment horizontal="center" vertical="center"/>
    </xf>
    <xf numFmtId="0" fontId="26" fillId="3" borderId="1" xfId="0" applyFont="1" applyFill="1" applyBorder="1" applyAlignment="1">
      <alignment horizontal="center" vertical="center" wrapText="1"/>
    </xf>
    <xf numFmtId="0" fontId="30" fillId="3" borderId="1" xfId="0" applyFont="1" applyFill="1" applyBorder="1" applyAlignment="1">
      <alignment horizontal="center" vertical="center" textRotation="90" wrapText="1"/>
    </xf>
    <xf numFmtId="0" fontId="40" fillId="3"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26" fillId="3" borderId="4"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30" fillId="3" borderId="4" xfId="0" applyFont="1" applyFill="1" applyBorder="1" applyAlignment="1">
      <alignment horizontal="center" vertical="center" textRotation="90" wrapText="1"/>
    </xf>
    <xf numFmtId="0" fontId="30" fillId="3" borderId="13" xfId="0" applyFont="1" applyFill="1" applyBorder="1" applyAlignment="1">
      <alignment horizontal="center" vertical="center" textRotation="90" wrapText="1"/>
    </xf>
    <xf numFmtId="0" fontId="30" fillId="3" borderId="3" xfId="0" applyFont="1" applyFill="1" applyBorder="1" applyAlignment="1">
      <alignment horizontal="center" vertical="center" textRotation="90" wrapText="1"/>
    </xf>
    <xf numFmtId="0" fontId="26" fillId="3" borderId="13" xfId="0" applyFont="1" applyFill="1" applyBorder="1" applyAlignment="1">
      <alignment horizontal="center" vertical="center" wrapText="1"/>
    </xf>
    <xf numFmtId="0" fontId="26" fillId="0" borderId="4"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3" xfId="0" applyFont="1" applyBorder="1" applyAlignment="1">
      <alignment horizontal="center" vertical="center" wrapText="1"/>
    </xf>
    <xf numFmtId="0" fontId="25" fillId="3" borderId="4" xfId="0" applyFont="1" applyFill="1" applyBorder="1" applyAlignment="1">
      <alignment horizontal="center" vertical="center" textRotation="90" wrapText="1"/>
    </xf>
    <xf numFmtId="0" fontId="25" fillId="3" borderId="13" xfId="0" applyFont="1" applyFill="1" applyBorder="1" applyAlignment="1">
      <alignment horizontal="center" vertical="center" textRotation="90" wrapText="1"/>
    </xf>
    <xf numFmtId="0" fontId="25" fillId="3" borderId="3" xfId="0" applyFont="1" applyFill="1" applyBorder="1" applyAlignment="1">
      <alignment horizontal="center" vertical="center" textRotation="90" wrapText="1"/>
    </xf>
    <xf numFmtId="0" fontId="40" fillId="3" borderId="4" xfId="0" applyFont="1" applyFill="1" applyBorder="1" applyAlignment="1">
      <alignment horizontal="center" vertical="center" wrapText="1"/>
    </xf>
    <xf numFmtId="0" fontId="42" fillId="3" borderId="3" xfId="0" applyFont="1" applyFill="1" applyBorder="1" applyAlignment="1">
      <alignment horizontal="center" vertical="center" wrapText="1"/>
    </xf>
    <xf numFmtId="0" fontId="26" fillId="3" borderId="4" xfId="8" applyFont="1" applyFill="1" applyBorder="1" applyAlignment="1">
      <alignment horizontal="center" vertical="center" wrapText="1"/>
    </xf>
    <xf numFmtId="0" fontId="26" fillId="3" borderId="13" xfId="8" applyFont="1" applyFill="1" applyBorder="1" applyAlignment="1">
      <alignment horizontal="center" vertical="center" wrapText="1"/>
    </xf>
    <xf numFmtId="0" fontId="26" fillId="3" borderId="3" xfId="8" applyFont="1" applyFill="1" applyBorder="1" applyAlignment="1">
      <alignment horizontal="center" vertical="center" wrapText="1"/>
    </xf>
    <xf numFmtId="0" fontId="40" fillId="3" borderId="3" xfId="0"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0" fontId="26" fillId="14" borderId="4" xfId="0" applyFont="1" applyFill="1" applyBorder="1" applyAlignment="1">
      <alignment horizontal="center" vertical="center" wrapText="1"/>
    </xf>
    <xf numFmtId="0" fontId="26" fillId="14"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25" fillId="15" borderId="2" xfId="0" applyFont="1" applyFill="1" applyBorder="1" applyAlignment="1">
      <alignment horizontal="center" vertical="center" wrapText="1"/>
    </xf>
    <xf numFmtId="0" fontId="25" fillId="15" borderId="11" xfId="0" applyFont="1" applyFill="1" applyBorder="1" applyAlignment="1">
      <alignment horizontal="center" vertical="center" wrapText="1"/>
    </xf>
    <xf numFmtId="0" fontId="26" fillId="2" borderId="1" xfId="0" applyFont="1" applyFill="1" applyBorder="1" applyAlignment="1">
      <alignment horizontal="center" wrapText="1"/>
    </xf>
    <xf numFmtId="0" fontId="26" fillId="2" borderId="1" xfId="0" applyFont="1" applyFill="1" applyBorder="1" applyAlignment="1">
      <alignment horizontal="center" vertical="center" wrapText="1"/>
    </xf>
    <xf numFmtId="14" fontId="26" fillId="2" borderId="1" xfId="0" applyNumberFormat="1" applyFont="1" applyFill="1" applyBorder="1" applyAlignment="1">
      <alignment horizontal="center" vertical="center" wrapText="1"/>
    </xf>
    <xf numFmtId="0" fontId="27" fillId="16" borderId="1" xfId="0" applyFont="1" applyFill="1" applyBorder="1" applyAlignment="1">
      <alignment horizontal="center" vertical="center"/>
    </xf>
    <xf numFmtId="0" fontId="27" fillId="16" borderId="2" xfId="0" applyFont="1" applyFill="1" applyBorder="1" applyAlignment="1">
      <alignment horizontal="center" vertical="center" wrapText="1"/>
    </xf>
    <xf numFmtId="0" fontId="27" fillId="16" borderId="5" xfId="0" applyFont="1" applyFill="1" applyBorder="1" applyAlignment="1">
      <alignment horizontal="center" vertical="center"/>
    </xf>
    <xf numFmtId="0" fontId="27" fillId="16" borderId="5" xfId="0" applyFont="1" applyFill="1" applyBorder="1" applyAlignment="1">
      <alignment horizontal="center" vertical="center" wrapText="1"/>
    </xf>
    <xf numFmtId="0" fontId="28" fillId="16" borderId="11" xfId="0" applyFont="1" applyFill="1" applyBorder="1" applyAlignment="1">
      <alignment horizontal="center"/>
    </xf>
    <xf numFmtId="0" fontId="27" fillId="16" borderId="1" xfId="0" applyFont="1" applyFill="1" applyBorder="1" applyAlignment="1">
      <alignment horizontal="center" vertical="center" wrapText="1"/>
    </xf>
    <xf numFmtId="0" fontId="28" fillId="16" borderId="1" xfId="0" applyFont="1" applyFill="1" applyBorder="1" applyAlignment="1">
      <alignment horizontal="center"/>
    </xf>
    <xf numFmtId="0" fontId="28" fillId="16" borderId="1" xfId="0" applyFont="1" applyFill="1" applyBorder="1" applyAlignment="1">
      <alignment horizontal="center" vertical="center"/>
    </xf>
    <xf numFmtId="0" fontId="3" fillId="0" borderId="7" xfId="8" applyBorder="1" applyAlignment="1">
      <alignment horizontal="center"/>
    </xf>
    <xf numFmtId="0" fontId="12" fillId="16" borderId="1" xfId="0" applyFont="1" applyFill="1" applyBorder="1" applyAlignment="1">
      <alignment horizontal="center" vertical="center"/>
    </xf>
    <xf numFmtId="0" fontId="30" fillId="0" borderId="29" xfId="8" applyFont="1" applyBorder="1" applyAlignment="1">
      <alignment horizontal="center" vertical="center"/>
    </xf>
    <xf numFmtId="0" fontId="30" fillId="0" borderId="30" xfId="8" applyFont="1" applyBorder="1" applyAlignment="1">
      <alignment horizontal="center" vertical="center"/>
    </xf>
    <xf numFmtId="0" fontId="9" fillId="0" borderId="29" xfId="8" applyFont="1" applyBorder="1" applyAlignment="1">
      <alignment horizontal="center" vertical="center"/>
    </xf>
    <xf numFmtId="0" fontId="9" fillId="0" borderId="31" xfId="8" applyFont="1" applyBorder="1" applyAlignment="1">
      <alignment horizontal="center" vertical="center"/>
    </xf>
    <xf numFmtId="0" fontId="9" fillId="0" borderId="30" xfId="8" applyFont="1" applyBorder="1" applyAlignment="1">
      <alignment horizontal="center" vertical="center"/>
    </xf>
    <xf numFmtId="0" fontId="17" fillId="16" borderId="21" xfId="8" applyFont="1" applyFill="1" applyBorder="1" applyAlignment="1">
      <alignment horizontal="center"/>
    </xf>
    <xf numFmtId="0" fontId="17" fillId="16" borderId="22" xfId="8" applyFont="1" applyFill="1" applyBorder="1" applyAlignment="1">
      <alignment horizontal="center"/>
    </xf>
    <xf numFmtId="0" fontId="35" fillId="17" borderId="2" xfId="0" applyFont="1" applyFill="1" applyBorder="1" applyAlignment="1">
      <alignment horizontal="center"/>
    </xf>
    <xf numFmtId="0" fontId="35" fillId="17" borderId="5" xfId="0" applyFont="1" applyFill="1" applyBorder="1" applyAlignment="1">
      <alignment horizontal="center"/>
    </xf>
    <xf numFmtId="0" fontId="35" fillId="17" borderId="11" xfId="0" applyFont="1" applyFill="1" applyBorder="1" applyAlignment="1">
      <alignment horizontal="center"/>
    </xf>
    <xf numFmtId="0" fontId="36" fillId="8" borderId="2" xfId="0" applyFont="1" applyFill="1" applyBorder="1" applyAlignment="1">
      <alignment horizontal="center" vertical="center"/>
    </xf>
    <xf numFmtId="0" fontId="36" fillId="8" borderId="11" xfId="0" applyFont="1" applyFill="1" applyBorder="1" applyAlignment="1">
      <alignment horizontal="center" vertical="center"/>
    </xf>
    <xf numFmtId="0" fontId="36" fillId="8" borderId="5" xfId="0" applyFont="1" applyFill="1" applyBorder="1" applyAlignment="1">
      <alignment horizontal="center" vertical="center"/>
    </xf>
    <xf numFmtId="0" fontId="36" fillId="8" borderId="1" xfId="0" applyFont="1" applyFill="1" applyBorder="1" applyAlignment="1">
      <alignment horizontal="center" vertical="center"/>
    </xf>
    <xf numFmtId="2" fontId="36" fillId="8" borderId="1" xfId="0" quotePrefix="1" applyNumberFormat="1" applyFont="1" applyFill="1" applyBorder="1" applyAlignment="1">
      <alignment horizontal="center" vertical="center"/>
    </xf>
    <xf numFmtId="2" fontId="36" fillId="8" borderId="1" xfId="0" applyNumberFormat="1" applyFont="1" applyFill="1" applyBorder="1" applyAlignment="1">
      <alignment horizontal="center" vertical="center"/>
    </xf>
    <xf numFmtId="0" fontId="36" fillId="8" borderId="1" xfId="0" quotePrefix="1" applyNumberFormat="1" applyFont="1" applyFill="1" applyBorder="1" applyAlignment="1">
      <alignment horizontal="center" vertical="center"/>
    </xf>
    <xf numFmtId="0" fontId="36" fillId="8" borderId="1" xfId="0" applyNumberFormat="1" applyFont="1" applyFill="1" applyBorder="1" applyAlignment="1">
      <alignment horizontal="center" vertical="center"/>
    </xf>
    <xf numFmtId="0" fontId="36" fillId="8" borderId="2" xfId="0" quotePrefix="1" applyNumberFormat="1" applyFont="1" applyFill="1" applyBorder="1" applyAlignment="1">
      <alignment horizontal="center" vertical="center"/>
    </xf>
    <xf numFmtId="0" fontId="36" fillId="8" borderId="11" xfId="0" quotePrefix="1" applyNumberFormat="1" applyFont="1" applyFill="1" applyBorder="1" applyAlignment="1">
      <alignment horizontal="center" vertical="center"/>
    </xf>
    <xf numFmtId="0" fontId="38" fillId="11" borderId="2" xfId="0" applyFont="1" applyFill="1" applyBorder="1" applyAlignment="1">
      <alignment horizontal="center" vertical="center" wrapText="1"/>
    </xf>
    <xf numFmtId="0" fontId="38" fillId="11" borderId="11" xfId="0" applyFont="1" applyFill="1" applyBorder="1" applyAlignment="1">
      <alignment horizontal="center" vertical="center" wrapText="1"/>
    </xf>
    <xf numFmtId="0" fontId="37" fillId="8" borderId="1" xfId="0" applyFont="1" applyFill="1" applyBorder="1" applyAlignment="1">
      <alignment horizontal="center" vertical="center" wrapText="1"/>
    </xf>
    <xf numFmtId="0" fontId="38" fillId="9" borderId="2" xfId="0" applyFont="1" applyFill="1" applyBorder="1" applyAlignment="1">
      <alignment horizontal="center" vertical="center" wrapText="1"/>
    </xf>
    <xf numFmtId="0" fontId="38" fillId="9" borderId="11" xfId="0" applyFont="1" applyFill="1" applyBorder="1" applyAlignment="1">
      <alignment horizontal="center" vertical="center" wrapText="1"/>
    </xf>
    <xf numFmtId="0" fontId="38" fillId="10" borderId="2" xfId="0" applyFont="1" applyFill="1" applyBorder="1" applyAlignment="1">
      <alignment horizontal="center" vertical="center" wrapText="1"/>
    </xf>
    <xf numFmtId="0" fontId="38" fillId="10" borderId="11" xfId="0" applyFont="1" applyFill="1" applyBorder="1" applyAlignment="1">
      <alignment horizontal="center" vertical="center" wrapText="1"/>
    </xf>
    <xf numFmtId="0" fontId="38" fillId="9" borderId="1" xfId="0" applyFont="1" applyFill="1" applyBorder="1" applyAlignment="1">
      <alignment horizontal="center" vertical="center" wrapText="1"/>
    </xf>
    <xf numFmtId="0" fontId="38" fillId="9" borderId="1" xfId="0" applyFont="1" applyFill="1" applyBorder="1" applyAlignment="1">
      <alignment horizontal="center" vertical="center"/>
    </xf>
    <xf numFmtId="0" fontId="38" fillId="12" borderId="1" xfId="0" applyFont="1" applyFill="1" applyBorder="1" applyAlignment="1">
      <alignment horizontal="center" vertical="center" wrapText="1"/>
    </xf>
    <xf numFmtId="0" fontId="38" fillId="12" borderId="1" xfId="0" applyFont="1" applyFill="1" applyBorder="1" applyAlignment="1">
      <alignment horizontal="center" vertical="center"/>
    </xf>
    <xf numFmtId="0" fontId="3" fillId="6"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7" borderId="1" xfId="0" applyFont="1" applyFill="1" applyBorder="1" applyAlignment="1">
      <alignment horizontal="center" vertical="center"/>
    </xf>
    <xf numFmtId="0" fontId="3" fillId="13" borderId="1" xfId="0" applyFont="1" applyFill="1" applyBorder="1" applyAlignment="1">
      <alignment horizontal="center" vertical="center"/>
    </xf>
    <xf numFmtId="0" fontId="34" fillId="0" borderId="1" xfId="0" applyFont="1" applyBorder="1" applyAlignment="1">
      <alignment vertical="center"/>
    </xf>
  </cellXfs>
  <cellStyles count="14">
    <cellStyle name="Hipervínculo 2" xfId="7" xr:uid="{00000000-0005-0000-0000-000035000000}"/>
    <cellStyle name="Moneda" xfId="1" builtinId="4"/>
    <cellStyle name="Normal" xfId="0" builtinId="0"/>
    <cellStyle name="Normal 2" xfId="2" xr:uid="{00000000-0005-0000-0000-000003000000}"/>
    <cellStyle name="Normal 2 2" xfId="9" xr:uid="{00000000-0005-0000-0000-000038000000}"/>
    <cellStyle name="Normal 2 2 2" xfId="13" xr:uid="{00000000-0005-0000-0000-000038000000}"/>
    <cellStyle name="Normal 2 3" xfId="8" xr:uid="{00000000-0005-0000-0000-000037000000}"/>
    <cellStyle name="Normal 3" xfId="3" xr:uid="{00000000-0005-0000-0000-000004000000}"/>
    <cellStyle name="Normal 3 2" xfId="10" xr:uid="{00000000-0005-0000-0000-000004000000}"/>
    <cellStyle name="Normal 4" xfId="5" xr:uid="{00000000-0005-0000-0000-000034000000}"/>
    <cellStyle name="Normal 4 2" xfId="12" xr:uid="{00000000-0005-0000-0000-000034000000}"/>
    <cellStyle name="Normal 5" xfId="6" xr:uid="{00000000-0005-0000-0000-000036000000}"/>
    <cellStyle name="Porcentaje 2" xfId="4" xr:uid="{00000000-0005-0000-0000-000007000000}"/>
    <cellStyle name="Porcentaje 2 2" xfId="11" xr:uid="{00000000-0005-0000-0000-000007000000}"/>
  </cellStyles>
  <dxfs count="1012">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00A3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915458</xdr:colOff>
      <xdr:row>0</xdr:row>
      <xdr:rowOff>0</xdr:rowOff>
    </xdr:from>
    <xdr:to>
      <xdr:col>3</xdr:col>
      <xdr:colOff>169333</xdr:colOff>
      <xdr:row>3</xdr:row>
      <xdr:rowOff>135067</xdr:rowOff>
    </xdr:to>
    <xdr:pic>
      <xdr:nvPicPr>
        <xdr:cNvPr id="4" name="Picture 1">
          <a:extLst>
            <a:ext uri="{FF2B5EF4-FFF2-40B4-BE49-F238E27FC236}">
              <a16:creationId xmlns:a16="http://schemas.microsoft.com/office/drawing/2014/main" id="{1013A5EC-72D9-4687-A528-3E82C482DF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5458" y="0"/>
          <a:ext cx="3063875" cy="141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127</xdr:row>
      <xdr:rowOff>7620</xdr:rowOff>
    </xdr:from>
    <xdr:to>
      <xdr:col>2</xdr:col>
      <xdr:colOff>0</xdr:colOff>
      <xdr:row>134</xdr:row>
      <xdr:rowOff>7620</xdr:rowOff>
    </xdr:to>
    <xdr:cxnSp macro="">
      <xdr:nvCxnSpPr>
        <xdr:cNvPr id="2" name="Conector recto de flecha 2">
          <a:extLst>
            <a:ext uri="{FF2B5EF4-FFF2-40B4-BE49-F238E27FC236}">
              <a16:creationId xmlns:a16="http://schemas.microsoft.com/office/drawing/2014/main" id="{00000000-0008-0000-0500-000002000000}"/>
            </a:ext>
          </a:extLst>
        </xdr:cNvPr>
        <xdr:cNvCxnSpPr>
          <a:cxnSpLocks noChangeShapeType="1"/>
        </xdr:cNvCxnSpPr>
      </xdr:nvCxnSpPr>
      <xdr:spPr bwMode="auto">
        <a:xfrm>
          <a:off x="929640" y="33047940"/>
          <a:ext cx="0" cy="118872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127</xdr:row>
      <xdr:rowOff>175260</xdr:rowOff>
    </xdr:from>
    <xdr:to>
      <xdr:col>14</xdr:col>
      <xdr:colOff>7620</xdr:colOff>
      <xdr:row>128</xdr:row>
      <xdr:rowOff>0</xdr:rowOff>
    </xdr:to>
    <xdr:cxnSp macro="">
      <xdr:nvCxnSpPr>
        <xdr:cNvPr id="3" name="Conector recto de flecha 4">
          <a:extLst>
            <a:ext uri="{FF2B5EF4-FFF2-40B4-BE49-F238E27FC236}">
              <a16:creationId xmlns:a16="http://schemas.microsoft.com/office/drawing/2014/main" id="{00000000-0008-0000-0500-000003000000}"/>
            </a:ext>
          </a:extLst>
        </xdr:cNvPr>
        <xdr:cNvCxnSpPr>
          <a:cxnSpLocks noChangeShapeType="1"/>
        </xdr:cNvCxnSpPr>
      </xdr:nvCxnSpPr>
      <xdr:spPr bwMode="auto">
        <a:xfrm flipH="1">
          <a:off x="1965960" y="33215580"/>
          <a:ext cx="6118860" cy="762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605517</xdr:colOff>
      <xdr:row>0</xdr:row>
      <xdr:rowOff>190500</xdr:rowOff>
    </xdr:from>
    <xdr:to>
      <xdr:col>2</xdr:col>
      <xdr:colOff>1442930</xdr:colOff>
      <xdr:row>2</xdr:row>
      <xdr:rowOff>489857</xdr:rowOff>
    </xdr:to>
    <xdr:pic>
      <xdr:nvPicPr>
        <xdr:cNvPr id="2" name="Picture 1">
          <a:extLst>
            <a:ext uri="{FF2B5EF4-FFF2-40B4-BE49-F238E27FC236}">
              <a16:creationId xmlns:a16="http://schemas.microsoft.com/office/drawing/2014/main" id="{B7F6C06D-0D59-4A5A-B92C-FF5179139E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7970" t="20293" r="8739" b="17700"/>
        <a:stretch>
          <a:fillRect/>
        </a:stretch>
      </xdr:blipFill>
      <xdr:spPr bwMode="auto">
        <a:xfrm>
          <a:off x="605517" y="190500"/>
          <a:ext cx="4103127" cy="130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381000</xdr:colOff>
      <xdr:row>37</xdr:row>
      <xdr:rowOff>156882</xdr:rowOff>
    </xdr:from>
    <xdr:to>
      <xdr:col>10</xdr:col>
      <xdr:colOff>89647</xdr:colOff>
      <xdr:row>41</xdr:row>
      <xdr:rowOff>156882</xdr:rowOff>
    </xdr:to>
    <xdr:sp macro="" textlink="">
      <xdr:nvSpPr>
        <xdr:cNvPr id="2" name="Elipse 1">
          <a:extLst>
            <a:ext uri="{FF2B5EF4-FFF2-40B4-BE49-F238E27FC236}">
              <a16:creationId xmlns:a16="http://schemas.microsoft.com/office/drawing/2014/main" id="{183944DA-1B30-498D-B236-11C0A1DAB119}"/>
            </a:ext>
          </a:extLst>
        </xdr:cNvPr>
        <xdr:cNvSpPr/>
      </xdr:nvSpPr>
      <xdr:spPr bwMode="auto">
        <a:xfrm>
          <a:off x="8269941" y="15766676"/>
          <a:ext cx="4134971" cy="1288677"/>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57"/>
  <sheetViews>
    <sheetView view="pageBreakPreview" topLeftCell="M29" zoomScale="70" zoomScaleNormal="90" zoomScaleSheetLayoutView="70" workbookViewId="0">
      <selection activeCell="AD30" sqref="AD30"/>
    </sheetView>
  </sheetViews>
  <sheetFormatPr baseColWidth="10" defaultColWidth="11.42578125" defaultRowHeight="15" x14ac:dyDescent="0.2"/>
  <cols>
    <col min="1" max="1" width="17.7109375" style="31" customWidth="1"/>
    <col min="2" max="2" width="15.28515625" style="31" customWidth="1"/>
    <col min="3" max="3" width="24.140625" style="31" customWidth="1"/>
    <col min="4" max="4" width="25.42578125" style="78" customWidth="1"/>
    <col min="5" max="5" width="22.7109375" style="31" customWidth="1"/>
    <col min="6" max="6" width="34.85546875" style="31" customWidth="1"/>
    <col min="7" max="7" width="23.28515625" style="31" customWidth="1"/>
    <col min="8" max="8" width="35.140625" style="31" customWidth="1"/>
    <col min="9" max="9" width="24.28515625" style="3" customWidth="1"/>
    <col min="10" max="10" width="32.85546875" style="3" customWidth="1"/>
    <col min="11" max="11" width="21.28515625" style="3" customWidth="1"/>
    <col min="12" max="12" width="23.140625" style="3" customWidth="1"/>
    <col min="13" max="13" width="17" style="3" customWidth="1"/>
    <col min="14" max="14" width="17.140625" style="3" customWidth="1"/>
    <col min="15" max="15" width="17.42578125" style="3" customWidth="1"/>
    <col min="16" max="16" width="50.42578125" style="3" customWidth="1"/>
    <col min="17" max="17" width="19" style="3" customWidth="1"/>
    <col min="18" max="18" width="0.28515625" style="3" customWidth="1"/>
    <col min="19" max="19" width="15.28515625" style="3" hidden="1" customWidth="1"/>
    <col min="20" max="20" width="16.85546875" style="3" hidden="1" customWidth="1"/>
    <col min="21" max="21" width="15.42578125" style="3" hidden="1" customWidth="1"/>
    <col min="22" max="22" width="16.140625" style="3" hidden="1" customWidth="1"/>
    <col min="23" max="23" width="16.42578125" style="3" hidden="1" customWidth="1"/>
    <col min="24" max="24" width="4.28515625" style="3" hidden="1" customWidth="1"/>
    <col min="25" max="25" width="18" style="3" hidden="1" customWidth="1"/>
    <col min="26" max="26" width="21.85546875" style="3" customWidth="1"/>
    <col min="27" max="27" width="15.42578125" style="3" customWidth="1"/>
    <col min="28" max="28" width="20.7109375" style="3" customWidth="1"/>
    <col min="29" max="29" width="16" style="3" customWidth="1"/>
    <col min="30" max="30" width="51.85546875" style="3" customWidth="1"/>
    <col min="31" max="31" width="20.7109375" style="3" customWidth="1"/>
    <col min="32" max="32" width="25.42578125" style="3" customWidth="1"/>
    <col min="33" max="33" width="26.85546875" style="3" customWidth="1"/>
    <col min="34" max="34" width="19.140625" style="3" customWidth="1"/>
    <col min="35" max="16384" width="11.42578125" style="3"/>
  </cols>
  <sheetData>
    <row r="1" spans="1:34" s="4" customFormat="1" ht="31.5" customHeight="1" x14ac:dyDescent="0.2">
      <c r="A1" s="229"/>
      <c r="B1" s="229"/>
      <c r="C1" s="229"/>
      <c r="D1" s="230"/>
      <c r="E1" s="231" t="s">
        <v>213</v>
      </c>
      <c r="F1" s="232"/>
      <c r="G1" s="232"/>
      <c r="H1" s="232"/>
      <c r="I1" s="232"/>
      <c r="J1" s="232"/>
      <c r="K1" s="232"/>
      <c r="L1" s="232"/>
      <c r="M1" s="232"/>
      <c r="N1" s="232"/>
      <c r="O1" s="232"/>
      <c r="P1" s="232"/>
      <c r="Q1" s="232"/>
      <c r="R1" s="232"/>
      <c r="S1" s="232"/>
      <c r="T1" s="232"/>
      <c r="U1" s="232"/>
      <c r="V1" s="232"/>
      <c r="W1" s="232"/>
      <c r="X1" s="232"/>
      <c r="Y1" s="232"/>
      <c r="Z1" s="232"/>
      <c r="AA1" s="232"/>
      <c r="AB1" s="232"/>
      <c r="AC1" s="233"/>
      <c r="AD1" s="217" t="s">
        <v>208</v>
      </c>
      <c r="AE1" s="218"/>
      <c r="AF1" s="220"/>
      <c r="AG1" s="220"/>
      <c r="AH1" s="220"/>
    </row>
    <row r="2" spans="1:34" s="4" customFormat="1" ht="34.5" customHeight="1" x14ac:dyDescent="0.2">
      <c r="A2" s="229"/>
      <c r="B2" s="229"/>
      <c r="C2" s="229"/>
      <c r="D2" s="230"/>
      <c r="E2" s="231" t="s">
        <v>211</v>
      </c>
      <c r="F2" s="232"/>
      <c r="G2" s="232"/>
      <c r="H2" s="232"/>
      <c r="I2" s="232"/>
      <c r="J2" s="232"/>
      <c r="K2" s="232"/>
      <c r="L2" s="232"/>
      <c r="M2" s="232"/>
      <c r="N2" s="232"/>
      <c r="O2" s="232"/>
      <c r="P2" s="232"/>
      <c r="Q2" s="232"/>
      <c r="R2" s="232"/>
      <c r="S2" s="232"/>
      <c r="T2" s="232"/>
      <c r="U2" s="232"/>
      <c r="V2" s="232"/>
      <c r="W2" s="232"/>
      <c r="X2" s="232"/>
      <c r="Y2" s="232"/>
      <c r="Z2" s="232"/>
      <c r="AA2" s="232"/>
      <c r="AB2" s="232"/>
      <c r="AC2" s="233"/>
      <c r="AD2" s="85" t="s">
        <v>209</v>
      </c>
      <c r="AE2" s="86"/>
      <c r="AF2" s="220"/>
      <c r="AG2" s="220"/>
      <c r="AH2" s="220"/>
    </row>
    <row r="3" spans="1:34" s="4" customFormat="1" ht="35.25" customHeight="1" x14ac:dyDescent="0.2">
      <c r="A3" s="229"/>
      <c r="B3" s="229"/>
      <c r="C3" s="229"/>
      <c r="D3" s="230"/>
      <c r="E3" s="231" t="s">
        <v>212</v>
      </c>
      <c r="F3" s="232"/>
      <c r="G3" s="232"/>
      <c r="H3" s="232"/>
      <c r="I3" s="232"/>
      <c r="J3" s="232"/>
      <c r="K3" s="232"/>
      <c r="L3" s="232"/>
      <c r="M3" s="232"/>
      <c r="N3" s="232"/>
      <c r="O3" s="232"/>
      <c r="P3" s="232"/>
      <c r="Q3" s="232"/>
      <c r="R3" s="232"/>
      <c r="S3" s="232"/>
      <c r="T3" s="232"/>
      <c r="U3" s="232"/>
      <c r="V3" s="232"/>
      <c r="W3" s="232"/>
      <c r="X3" s="232"/>
      <c r="Y3" s="232"/>
      <c r="Z3" s="232"/>
      <c r="AA3" s="232"/>
      <c r="AB3" s="232"/>
      <c r="AC3" s="233"/>
      <c r="AD3" s="217" t="s">
        <v>210</v>
      </c>
      <c r="AE3" s="218"/>
      <c r="AF3" s="220"/>
      <c r="AG3" s="220"/>
      <c r="AH3" s="220"/>
    </row>
    <row r="4" spans="1:34" ht="27" customHeight="1" x14ac:dyDescent="0.2">
      <c r="A4" s="225" t="s">
        <v>46</v>
      </c>
      <c r="B4" s="226"/>
      <c r="C4" s="226"/>
      <c r="D4" s="226"/>
      <c r="E4" s="226"/>
      <c r="F4" s="226"/>
      <c r="G4" s="226"/>
      <c r="H4" s="226"/>
      <c r="I4" s="226"/>
      <c r="J4" s="32"/>
      <c r="K4" s="32"/>
      <c r="L4" s="225" t="s">
        <v>47</v>
      </c>
      <c r="M4" s="227"/>
      <c r="N4" s="227"/>
      <c r="O4" s="228"/>
      <c r="P4" s="234" t="s">
        <v>48</v>
      </c>
      <c r="Q4" s="234" t="s">
        <v>49</v>
      </c>
      <c r="R4" s="224" t="s">
        <v>50</v>
      </c>
      <c r="S4" s="224"/>
      <c r="T4" s="224"/>
      <c r="U4" s="224"/>
      <c r="V4" s="224"/>
      <c r="W4" s="224"/>
      <c r="X4" s="224"/>
      <c r="Y4" s="224"/>
      <c r="Z4" s="234" t="s">
        <v>51</v>
      </c>
      <c r="AA4" s="234"/>
      <c r="AB4" s="234"/>
      <c r="AC4" s="235"/>
      <c r="AD4" s="224" t="s">
        <v>52</v>
      </c>
      <c r="AE4" s="224"/>
      <c r="AF4" s="224"/>
      <c r="AG4" s="224"/>
      <c r="AH4" s="224"/>
    </row>
    <row r="5" spans="1:34" ht="66.75" customHeight="1" x14ac:dyDescent="0.2">
      <c r="A5" s="33" t="s">
        <v>41</v>
      </c>
      <c r="B5" s="33" t="s">
        <v>42</v>
      </c>
      <c r="C5" s="33" t="s">
        <v>53</v>
      </c>
      <c r="D5" s="71" t="s">
        <v>43</v>
      </c>
      <c r="E5" s="33" t="s">
        <v>44</v>
      </c>
      <c r="F5" s="33" t="s">
        <v>215</v>
      </c>
      <c r="G5" s="33" t="s">
        <v>54</v>
      </c>
      <c r="H5" s="33" t="s">
        <v>55</v>
      </c>
      <c r="I5" s="33" t="s">
        <v>56</v>
      </c>
      <c r="J5" s="33" t="s">
        <v>57</v>
      </c>
      <c r="K5" s="33" t="s">
        <v>219</v>
      </c>
      <c r="L5" s="33" t="s">
        <v>58</v>
      </c>
      <c r="M5" s="33" t="s">
        <v>59</v>
      </c>
      <c r="N5" s="33" t="s">
        <v>60</v>
      </c>
      <c r="O5" s="33" t="s">
        <v>61</v>
      </c>
      <c r="P5" s="235"/>
      <c r="Q5" s="236"/>
      <c r="R5" s="34" t="s">
        <v>62</v>
      </c>
      <c r="S5" s="34" t="s">
        <v>63</v>
      </c>
      <c r="T5" s="34" t="s">
        <v>64</v>
      </c>
      <c r="U5" s="34" t="s">
        <v>65</v>
      </c>
      <c r="V5" s="34" t="s">
        <v>66</v>
      </c>
      <c r="W5" s="34" t="s">
        <v>67</v>
      </c>
      <c r="X5" s="34" t="s">
        <v>68</v>
      </c>
      <c r="Y5" s="34" t="s">
        <v>69</v>
      </c>
      <c r="Z5" s="33" t="s">
        <v>58</v>
      </c>
      <c r="AA5" s="33" t="s">
        <v>59</v>
      </c>
      <c r="AB5" s="33" t="s">
        <v>60</v>
      </c>
      <c r="AC5" s="33" t="s">
        <v>61</v>
      </c>
      <c r="AD5" s="33" t="s">
        <v>380</v>
      </c>
      <c r="AE5" s="33" t="s">
        <v>214</v>
      </c>
      <c r="AF5" s="33" t="s">
        <v>70</v>
      </c>
      <c r="AG5" s="33" t="s">
        <v>0</v>
      </c>
      <c r="AH5" s="33" t="s">
        <v>71</v>
      </c>
    </row>
    <row r="6" spans="1:34" ht="183" customHeight="1" x14ac:dyDescent="0.2">
      <c r="A6" s="212" t="s">
        <v>45</v>
      </c>
      <c r="B6" s="212" t="s">
        <v>366</v>
      </c>
      <c r="C6" s="215" t="s">
        <v>393</v>
      </c>
      <c r="D6" s="216" t="s">
        <v>459</v>
      </c>
      <c r="E6" s="215" t="s">
        <v>207</v>
      </c>
      <c r="F6" s="63" t="s">
        <v>216</v>
      </c>
      <c r="G6" s="215" t="s">
        <v>218</v>
      </c>
      <c r="H6" s="215" t="s">
        <v>223</v>
      </c>
      <c r="I6" s="215" t="s">
        <v>205</v>
      </c>
      <c r="J6" s="215" t="s">
        <v>224</v>
      </c>
      <c r="K6" s="215" t="s">
        <v>220</v>
      </c>
      <c r="L6" s="35">
        <v>3</v>
      </c>
      <c r="M6" s="35">
        <v>4</v>
      </c>
      <c r="N6" s="35">
        <f t="shared" ref="N6:N23" si="0">+M6*L6</f>
        <v>12</v>
      </c>
      <c r="O6" s="35" t="str">
        <f t="shared" ref="O6:O32" si="1">IF(N6&lt;=3,"BAJA",IF(AND(N6&gt;=4,N6&lt;=6),"MODERADA",IF(AND(N6&gt;=8,N6&lt;=12),"ALTA",IF(AND(N6&gt;=15),"EXTREMA"))))</f>
        <v>ALTA</v>
      </c>
      <c r="P6" s="222" t="s">
        <v>432</v>
      </c>
      <c r="Q6" s="29" t="s">
        <v>74</v>
      </c>
      <c r="R6" s="29">
        <v>15</v>
      </c>
      <c r="S6" s="29">
        <v>5</v>
      </c>
      <c r="T6" s="29">
        <v>0</v>
      </c>
      <c r="U6" s="29">
        <v>10</v>
      </c>
      <c r="V6" s="29">
        <v>15</v>
      </c>
      <c r="W6" s="29">
        <v>10</v>
      </c>
      <c r="X6" s="29">
        <v>0</v>
      </c>
      <c r="Y6" s="35">
        <f t="shared" ref="Y6:Y23" si="2">SUM(R6:X6)</f>
        <v>55</v>
      </c>
      <c r="Z6" s="35">
        <v>3</v>
      </c>
      <c r="AA6" s="35">
        <v>3</v>
      </c>
      <c r="AB6" s="35">
        <f t="shared" ref="AB6:AB23" si="3">+(Z6*AA6)</f>
        <v>9</v>
      </c>
      <c r="AC6" s="35" t="str">
        <f t="shared" ref="AC6:AC32" si="4">IF(AB6&lt;=3,"BAJA",IF(AND(AB6&gt;=4,AB6&lt;=6),"MODERADA",IF(AND(AB6&gt;=8,AB6&lt;=12),"ALTA",IF(AND(AB6&gt;=15),"EXTREMA"))))</f>
        <v>ALTA</v>
      </c>
      <c r="AD6" s="222" t="s">
        <v>460</v>
      </c>
      <c r="AE6" s="222" t="s">
        <v>221</v>
      </c>
      <c r="AF6" s="215" t="s">
        <v>204</v>
      </c>
      <c r="AG6" s="222" t="s">
        <v>433</v>
      </c>
      <c r="AH6" s="222" t="s">
        <v>222</v>
      </c>
    </row>
    <row r="7" spans="1:34" s="30" customFormat="1" ht="187.5" customHeight="1" x14ac:dyDescent="0.2">
      <c r="A7" s="203"/>
      <c r="B7" s="203"/>
      <c r="C7" s="205"/>
      <c r="D7" s="207"/>
      <c r="E7" s="205"/>
      <c r="F7" s="48" t="s">
        <v>217</v>
      </c>
      <c r="G7" s="205"/>
      <c r="H7" s="205"/>
      <c r="I7" s="205"/>
      <c r="J7" s="221"/>
      <c r="K7" s="221"/>
      <c r="L7" s="35">
        <v>3</v>
      </c>
      <c r="M7" s="35">
        <v>4</v>
      </c>
      <c r="N7" s="35">
        <f t="shared" si="0"/>
        <v>12</v>
      </c>
      <c r="O7" s="35" t="str">
        <f t="shared" si="1"/>
        <v>ALTA</v>
      </c>
      <c r="P7" s="223"/>
      <c r="Q7" s="29" t="s">
        <v>74</v>
      </c>
      <c r="R7" s="29">
        <v>15</v>
      </c>
      <c r="S7" s="29">
        <v>5</v>
      </c>
      <c r="T7" s="29">
        <v>0</v>
      </c>
      <c r="U7" s="29">
        <v>10</v>
      </c>
      <c r="V7" s="29">
        <v>15</v>
      </c>
      <c r="W7" s="29">
        <v>10</v>
      </c>
      <c r="X7" s="29">
        <v>0</v>
      </c>
      <c r="Y7" s="35">
        <f t="shared" si="2"/>
        <v>55</v>
      </c>
      <c r="Z7" s="35">
        <v>2</v>
      </c>
      <c r="AA7" s="35">
        <v>4</v>
      </c>
      <c r="AB7" s="35">
        <f t="shared" si="3"/>
        <v>8</v>
      </c>
      <c r="AC7" s="35" t="str">
        <f t="shared" si="4"/>
        <v>ALTA</v>
      </c>
      <c r="AD7" s="223"/>
      <c r="AE7" s="223"/>
      <c r="AF7" s="221"/>
      <c r="AG7" s="223"/>
      <c r="AH7" s="223"/>
    </row>
    <row r="8" spans="1:34" s="30" customFormat="1" ht="273" customHeight="1" x14ac:dyDescent="0.2">
      <c r="A8" s="203" t="s">
        <v>45</v>
      </c>
      <c r="B8" s="203" t="s">
        <v>225</v>
      </c>
      <c r="C8" s="205" t="s">
        <v>445</v>
      </c>
      <c r="D8" s="207" t="s">
        <v>226</v>
      </c>
      <c r="E8" s="205" t="s">
        <v>227</v>
      </c>
      <c r="F8" s="48" t="s">
        <v>370</v>
      </c>
      <c r="G8" s="205" t="s">
        <v>218</v>
      </c>
      <c r="H8" s="205" t="s">
        <v>371</v>
      </c>
      <c r="I8" s="205" t="s">
        <v>205</v>
      </c>
      <c r="J8" s="215" t="s">
        <v>372</v>
      </c>
      <c r="K8" s="215" t="s">
        <v>220</v>
      </c>
      <c r="L8" s="35">
        <v>2</v>
      </c>
      <c r="M8" s="35">
        <v>4</v>
      </c>
      <c r="N8" s="35">
        <f t="shared" si="0"/>
        <v>8</v>
      </c>
      <c r="O8" s="35" t="str">
        <f t="shared" si="1"/>
        <v>ALTA</v>
      </c>
      <c r="P8" s="49" t="s">
        <v>373</v>
      </c>
      <c r="Q8" s="29" t="s">
        <v>74</v>
      </c>
      <c r="R8" s="29">
        <v>15</v>
      </c>
      <c r="S8" s="29">
        <v>5</v>
      </c>
      <c r="T8" s="29">
        <v>0</v>
      </c>
      <c r="U8" s="29">
        <v>10</v>
      </c>
      <c r="V8" s="29">
        <v>15</v>
      </c>
      <c r="W8" s="29">
        <v>10</v>
      </c>
      <c r="X8" s="29">
        <v>0</v>
      </c>
      <c r="Y8" s="35">
        <f t="shared" si="2"/>
        <v>55</v>
      </c>
      <c r="Z8" s="35">
        <v>2</v>
      </c>
      <c r="AA8" s="35">
        <v>3</v>
      </c>
      <c r="AB8" s="35">
        <f t="shared" si="3"/>
        <v>6</v>
      </c>
      <c r="AC8" s="35" t="str">
        <f t="shared" si="4"/>
        <v>MODERADA</v>
      </c>
      <c r="AD8" s="49" t="s">
        <v>381</v>
      </c>
      <c r="AE8" s="49" t="s">
        <v>374</v>
      </c>
      <c r="AF8" s="35" t="s">
        <v>204</v>
      </c>
      <c r="AG8" s="49" t="s">
        <v>375</v>
      </c>
      <c r="AH8" s="49" t="s">
        <v>230</v>
      </c>
    </row>
    <row r="9" spans="1:34" s="30" customFormat="1" ht="231" customHeight="1" x14ac:dyDescent="0.2">
      <c r="A9" s="203"/>
      <c r="B9" s="203"/>
      <c r="C9" s="205"/>
      <c r="D9" s="207"/>
      <c r="E9" s="205"/>
      <c r="F9" s="48" t="s">
        <v>228</v>
      </c>
      <c r="G9" s="205"/>
      <c r="H9" s="205"/>
      <c r="I9" s="205"/>
      <c r="J9" s="221"/>
      <c r="K9" s="221"/>
      <c r="L9" s="35">
        <v>3</v>
      </c>
      <c r="M9" s="35">
        <v>4</v>
      </c>
      <c r="N9" s="35">
        <f t="shared" si="0"/>
        <v>12</v>
      </c>
      <c r="O9" s="35" t="str">
        <f t="shared" si="1"/>
        <v>ALTA</v>
      </c>
      <c r="P9" s="51" t="s">
        <v>231</v>
      </c>
      <c r="Q9" s="29" t="s">
        <v>74</v>
      </c>
      <c r="R9" s="29">
        <v>15</v>
      </c>
      <c r="S9" s="29">
        <v>5</v>
      </c>
      <c r="T9" s="29">
        <v>0</v>
      </c>
      <c r="U9" s="29">
        <v>10</v>
      </c>
      <c r="V9" s="29">
        <v>15</v>
      </c>
      <c r="W9" s="29">
        <v>10</v>
      </c>
      <c r="X9" s="29">
        <v>0</v>
      </c>
      <c r="Y9" s="35">
        <f t="shared" si="2"/>
        <v>55</v>
      </c>
      <c r="Z9" s="35">
        <v>3</v>
      </c>
      <c r="AA9" s="35">
        <v>3</v>
      </c>
      <c r="AB9" s="35">
        <f t="shared" si="3"/>
        <v>9</v>
      </c>
      <c r="AC9" s="35" t="str">
        <f t="shared" si="4"/>
        <v>ALTA</v>
      </c>
      <c r="AD9" s="49" t="s">
        <v>431</v>
      </c>
      <c r="AE9" s="49" t="s">
        <v>221</v>
      </c>
      <c r="AF9" s="35" t="s">
        <v>204</v>
      </c>
      <c r="AG9" s="49" t="s">
        <v>206</v>
      </c>
      <c r="AH9" s="49" t="s">
        <v>222</v>
      </c>
    </row>
    <row r="10" spans="1:34" s="30" customFormat="1" ht="132.75" customHeight="1" x14ac:dyDescent="0.2">
      <c r="A10" s="202" t="s">
        <v>45</v>
      </c>
      <c r="B10" s="202" t="s">
        <v>232</v>
      </c>
      <c r="C10" s="204" t="s">
        <v>447</v>
      </c>
      <c r="D10" s="206" t="s">
        <v>233</v>
      </c>
      <c r="E10" s="204" t="s">
        <v>234</v>
      </c>
      <c r="F10" s="90" t="s">
        <v>242</v>
      </c>
      <c r="G10" s="204" t="s">
        <v>218</v>
      </c>
      <c r="H10" s="204" t="s">
        <v>236</v>
      </c>
      <c r="I10" s="204" t="s">
        <v>205</v>
      </c>
      <c r="J10" s="215" t="s">
        <v>229</v>
      </c>
      <c r="K10" s="215" t="s">
        <v>220</v>
      </c>
      <c r="L10" s="35">
        <v>4</v>
      </c>
      <c r="M10" s="35">
        <v>2</v>
      </c>
      <c r="N10" s="35">
        <f t="shared" si="0"/>
        <v>8</v>
      </c>
      <c r="O10" s="35" t="str">
        <f t="shared" si="1"/>
        <v>ALTA</v>
      </c>
      <c r="P10" s="49" t="s">
        <v>238</v>
      </c>
      <c r="Q10" s="29" t="s">
        <v>74</v>
      </c>
      <c r="R10" s="29">
        <v>15</v>
      </c>
      <c r="S10" s="29">
        <v>5</v>
      </c>
      <c r="T10" s="29">
        <v>0</v>
      </c>
      <c r="U10" s="29">
        <v>10</v>
      </c>
      <c r="V10" s="29">
        <v>15</v>
      </c>
      <c r="W10" s="29">
        <v>10</v>
      </c>
      <c r="X10" s="29">
        <v>0</v>
      </c>
      <c r="Y10" s="35">
        <f t="shared" si="2"/>
        <v>55</v>
      </c>
      <c r="Z10" s="35">
        <v>2</v>
      </c>
      <c r="AA10" s="35">
        <v>2</v>
      </c>
      <c r="AB10" s="35">
        <f t="shared" si="3"/>
        <v>4</v>
      </c>
      <c r="AC10" s="35" t="str">
        <f t="shared" si="4"/>
        <v>MODERADA</v>
      </c>
      <c r="AD10" s="49" t="s">
        <v>239</v>
      </c>
      <c r="AE10" s="222" t="s">
        <v>240</v>
      </c>
      <c r="AF10" s="35" t="s">
        <v>204</v>
      </c>
      <c r="AG10" s="49" t="s">
        <v>206</v>
      </c>
      <c r="AH10" s="222" t="s">
        <v>241</v>
      </c>
    </row>
    <row r="11" spans="1:34" s="30" customFormat="1" ht="180.75" customHeight="1" x14ac:dyDescent="0.2">
      <c r="A11" s="203"/>
      <c r="B11" s="203"/>
      <c r="C11" s="205"/>
      <c r="D11" s="207"/>
      <c r="E11" s="205"/>
      <c r="F11" s="48" t="s">
        <v>235</v>
      </c>
      <c r="G11" s="205"/>
      <c r="H11" s="205"/>
      <c r="I11" s="205"/>
      <c r="J11" s="221"/>
      <c r="K11" s="221"/>
      <c r="L11" s="35">
        <v>4</v>
      </c>
      <c r="M11" s="35">
        <v>2</v>
      </c>
      <c r="N11" s="35">
        <f t="shared" si="0"/>
        <v>8</v>
      </c>
      <c r="O11" s="35" t="str">
        <f t="shared" si="1"/>
        <v>ALTA</v>
      </c>
      <c r="P11" s="51" t="s">
        <v>237</v>
      </c>
      <c r="Q11" s="29" t="s">
        <v>74</v>
      </c>
      <c r="R11" s="29">
        <v>15</v>
      </c>
      <c r="S11" s="29">
        <v>5</v>
      </c>
      <c r="T11" s="29">
        <v>0</v>
      </c>
      <c r="U11" s="29">
        <v>10</v>
      </c>
      <c r="V11" s="29">
        <v>15</v>
      </c>
      <c r="W11" s="29">
        <v>10</v>
      </c>
      <c r="X11" s="29">
        <v>0</v>
      </c>
      <c r="Y11" s="35">
        <f t="shared" si="2"/>
        <v>55</v>
      </c>
      <c r="Z11" s="35">
        <v>3</v>
      </c>
      <c r="AA11" s="35">
        <v>3</v>
      </c>
      <c r="AB11" s="35">
        <f t="shared" si="3"/>
        <v>9</v>
      </c>
      <c r="AC11" s="35" t="str">
        <f t="shared" si="4"/>
        <v>ALTA</v>
      </c>
      <c r="AD11" s="49" t="s">
        <v>239</v>
      </c>
      <c r="AE11" s="223"/>
      <c r="AF11" s="35" t="s">
        <v>204</v>
      </c>
      <c r="AG11" s="49" t="s">
        <v>206</v>
      </c>
      <c r="AH11" s="223"/>
    </row>
    <row r="12" spans="1:34" s="30" customFormat="1" ht="215.25" customHeight="1" x14ac:dyDescent="0.2">
      <c r="A12" s="202" t="s">
        <v>45</v>
      </c>
      <c r="B12" s="219" t="s">
        <v>367</v>
      </c>
      <c r="C12" s="204" t="s">
        <v>446</v>
      </c>
      <c r="D12" s="206" t="s">
        <v>243</v>
      </c>
      <c r="E12" s="204" t="s">
        <v>435</v>
      </c>
      <c r="F12" s="90" t="s">
        <v>242</v>
      </c>
      <c r="G12" s="204" t="s">
        <v>218</v>
      </c>
      <c r="H12" s="204" t="s">
        <v>236</v>
      </c>
      <c r="I12" s="204" t="s">
        <v>205</v>
      </c>
      <c r="J12" s="215" t="s">
        <v>437</v>
      </c>
      <c r="K12" s="215" t="s">
        <v>220</v>
      </c>
      <c r="L12" s="35">
        <v>3</v>
      </c>
      <c r="M12" s="35">
        <v>4</v>
      </c>
      <c r="N12" s="35">
        <f t="shared" si="0"/>
        <v>12</v>
      </c>
      <c r="O12" s="35" t="str">
        <f t="shared" si="1"/>
        <v>ALTA</v>
      </c>
      <c r="P12" s="49" t="s">
        <v>438</v>
      </c>
      <c r="Q12" s="29" t="s">
        <v>74</v>
      </c>
      <c r="R12" s="29">
        <v>15</v>
      </c>
      <c r="S12" s="29">
        <v>5</v>
      </c>
      <c r="T12" s="29">
        <v>0</v>
      </c>
      <c r="U12" s="29">
        <v>10</v>
      </c>
      <c r="V12" s="29">
        <v>15</v>
      </c>
      <c r="W12" s="29">
        <v>10</v>
      </c>
      <c r="X12" s="29">
        <v>0</v>
      </c>
      <c r="Y12" s="35">
        <f t="shared" si="2"/>
        <v>55</v>
      </c>
      <c r="Z12" s="35">
        <v>2</v>
      </c>
      <c r="AA12" s="35">
        <v>4</v>
      </c>
      <c r="AB12" s="35">
        <f t="shared" si="3"/>
        <v>8</v>
      </c>
      <c r="AC12" s="35" t="str">
        <f t="shared" si="4"/>
        <v>ALTA</v>
      </c>
      <c r="AD12" s="222" t="s">
        <v>443</v>
      </c>
      <c r="AE12" s="222" t="s">
        <v>440</v>
      </c>
      <c r="AF12" s="35" t="s">
        <v>441</v>
      </c>
      <c r="AG12" s="49" t="s">
        <v>444</v>
      </c>
      <c r="AH12" s="222" t="s">
        <v>440</v>
      </c>
    </row>
    <row r="13" spans="1:34" s="30" customFormat="1" ht="247.5" customHeight="1" x14ac:dyDescent="0.2">
      <c r="A13" s="203"/>
      <c r="B13" s="214"/>
      <c r="C13" s="205"/>
      <c r="D13" s="207"/>
      <c r="E13" s="205"/>
      <c r="F13" s="48" t="s">
        <v>436</v>
      </c>
      <c r="G13" s="205"/>
      <c r="H13" s="205"/>
      <c r="I13" s="205"/>
      <c r="J13" s="221"/>
      <c r="K13" s="221"/>
      <c r="L13" s="35">
        <v>3</v>
      </c>
      <c r="M13" s="35">
        <v>4</v>
      </c>
      <c r="N13" s="35">
        <f t="shared" si="0"/>
        <v>12</v>
      </c>
      <c r="O13" s="35" t="str">
        <f t="shared" si="1"/>
        <v>ALTA</v>
      </c>
      <c r="P13" s="51" t="s">
        <v>439</v>
      </c>
      <c r="Q13" s="29" t="s">
        <v>74</v>
      </c>
      <c r="R13" s="29">
        <v>15</v>
      </c>
      <c r="S13" s="29">
        <v>5</v>
      </c>
      <c r="T13" s="29">
        <v>0</v>
      </c>
      <c r="U13" s="29">
        <v>10</v>
      </c>
      <c r="V13" s="29">
        <v>15</v>
      </c>
      <c r="W13" s="29">
        <v>10</v>
      </c>
      <c r="X13" s="29">
        <v>30</v>
      </c>
      <c r="Y13" s="35">
        <f t="shared" si="2"/>
        <v>85</v>
      </c>
      <c r="Z13" s="35">
        <v>2</v>
      </c>
      <c r="AA13" s="35">
        <v>4</v>
      </c>
      <c r="AB13" s="35">
        <f t="shared" si="3"/>
        <v>8</v>
      </c>
      <c r="AC13" s="35" t="str">
        <f t="shared" si="4"/>
        <v>ALTA</v>
      </c>
      <c r="AD13" s="223"/>
      <c r="AE13" s="223"/>
      <c r="AF13" s="35" t="s">
        <v>442</v>
      </c>
      <c r="AG13" s="49" t="s">
        <v>444</v>
      </c>
      <c r="AH13" s="223"/>
    </row>
    <row r="14" spans="1:34" s="30" customFormat="1" ht="240.75" customHeight="1" x14ac:dyDescent="0.2">
      <c r="A14" s="79" t="s">
        <v>309</v>
      </c>
      <c r="B14" s="79" t="s">
        <v>244</v>
      </c>
      <c r="C14" s="81" t="s">
        <v>448</v>
      </c>
      <c r="D14" s="80" t="s">
        <v>245</v>
      </c>
      <c r="E14" s="81" t="s">
        <v>246</v>
      </c>
      <c r="F14" s="91" t="s">
        <v>376</v>
      </c>
      <c r="G14" s="81" t="s">
        <v>247</v>
      </c>
      <c r="H14" s="81" t="s">
        <v>248</v>
      </c>
      <c r="I14" s="81" t="s">
        <v>205</v>
      </c>
      <c r="J14" s="47" t="s">
        <v>249</v>
      </c>
      <c r="K14" s="47" t="s">
        <v>220</v>
      </c>
      <c r="L14" s="35">
        <v>2</v>
      </c>
      <c r="M14" s="35">
        <v>5</v>
      </c>
      <c r="N14" s="35">
        <f t="shared" si="0"/>
        <v>10</v>
      </c>
      <c r="O14" s="35" t="str">
        <f t="shared" si="1"/>
        <v>ALTA</v>
      </c>
      <c r="P14" s="49" t="s">
        <v>377</v>
      </c>
      <c r="Q14" s="29" t="s">
        <v>74</v>
      </c>
      <c r="R14" s="29">
        <v>15</v>
      </c>
      <c r="S14" s="29">
        <v>5</v>
      </c>
      <c r="T14" s="29">
        <v>0</v>
      </c>
      <c r="U14" s="29">
        <v>10</v>
      </c>
      <c r="V14" s="29">
        <v>15</v>
      </c>
      <c r="W14" s="29">
        <v>10</v>
      </c>
      <c r="X14" s="29">
        <v>0</v>
      </c>
      <c r="Y14" s="35">
        <f t="shared" si="2"/>
        <v>55</v>
      </c>
      <c r="Z14" s="35">
        <v>2</v>
      </c>
      <c r="AA14" s="35">
        <v>4</v>
      </c>
      <c r="AB14" s="35">
        <f t="shared" si="3"/>
        <v>8</v>
      </c>
      <c r="AC14" s="35" t="str">
        <f t="shared" si="4"/>
        <v>ALTA</v>
      </c>
      <c r="AD14" s="50" t="s">
        <v>378</v>
      </c>
      <c r="AE14" s="50" t="s">
        <v>251</v>
      </c>
      <c r="AF14" s="35" t="s">
        <v>204</v>
      </c>
      <c r="AG14" s="49" t="s">
        <v>379</v>
      </c>
      <c r="AH14" s="50" t="s">
        <v>250</v>
      </c>
    </row>
    <row r="15" spans="1:34" s="30" customFormat="1" ht="204" customHeight="1" x14ac:dyDescent="0.2">
      <c r="A15" s="52" t="s">
        <v>309</v>
      </c>
      <c r="B15" s="52" t="s">
        <v>252</v>
      </c>
      <c r="C15" s="47" t="s">
        <v>253</v>
      </c>
      <c r="D15" s="77" t="s">
        <v>255</v>
      </c>
      <c r="E15" s="47" t="s">
        <v>254</v>
      </c>
      <c r="F15" s="48" t="s">
        <v>256</v>
      </c>
      <c r="G15" s="47" t="s">
        <v>247</v>
      </c>
      <c r="H15" s="47" t="s">
        <v>248</v>
      </c>
      <c r="I15" s="47" t="s">
        <v>205</v>
      </c>
      <c r="J15" s="47" t="s">
        <v>249</v>
      </c>
      <c r="K15" s="47" t="s">
        <v>220</v>
      </c>
      <c r="L15" s="35">
        <v>3</v>
      </c>
      <c r="M15" s="35">
        <v>3</v>
      </c>
      <c r="N15" s="35">
        <f t="shared" si="0"/>
        <v>9</v>
      </c>
      <c r="O15" s="35" t="str">
        <f t="shared" si="1"/>
        <v>ALTA</v>
      </c>
      <c r="P15" s="50" t="s">
        <v>257</v>
      </c>
      <c r="Q15" s="29" t="s">
        <v>74</v>
      </c>
      <c r="R15" s="29">
        <v>15</v>
      </c>
      <c r="S15" s="29">
        <v>5</v>
      </c>
      <c r="T15" s="29">
        <v>0</v>
      </c>
      <c r="U15" s="29">
        <v>10</v>
      </c>
      <c r="V15" s="29">
        <v>15</v>
      </c>
      <c r="W15" s="29">
        <v>10</v>
      </c>
      <c r="X15" s="29">
        <v>0</v>
      </c>
      <c r="Y15" s="35">
        <f t="shared" si="2"/>
        <v>55</v>
      </c>
      <c r="Z15" s="35">
        <v>3</v>
      </c>
      <c r="AA15" s="35">
        <v>2</v>
      </c>
      <c r="AB15" s="35">
        <f t="shared" si="3"/>
        <v>6</v>
      </c>
      <c r="AC15" s="35" t="str">
        <f t="shared" si="4"/>
        <v>MODERADA</v>
      </c>
      <c r="AD15" s="50" t="s">
        <v>258</v>
      </c>
      <c r="AE15" s="50" t="s">
        <v>259</v>
      </c>
      <c r="AF15" s="35" t="s">
        <v>204</v>
      </c>
      <c r="AG15" s="49" t="s">
        <v>206</v>
      </c>
      <c r="AH15" s="50" t="s">
        <v>260</v>
      </c>
    </row>
    <row r="16" spans="1:34" s="30" customFormat="1" ht="174" customHeight="1" x14ac:dyDescent="0.2">
      <c r="A16" s="212" t="s">
        <v>308</v>
      </c>
      <c r="B16" s="213" t="s">
        <v>368</v>
      </c>
      <c r="C16" s="215" t="s">
        <v>450</v>
      </c>
      <c r="D16" s="216" t="s">
        <v>261</v>
      </c>
      <c r="E16" s="215" t="s">
        <v>262</v>
      </c>
      <c r="F16" s="63" t="s">
        <v>263</v>
      </c>
      <c r="G16" s="209" t="s">
        <v>266</v>
      </c>
      <c r="H16" s="66" t="s">
        <v>267</v>
      </c>
      <c r="I16" s="210" t="s">
        <v>205</v>
      </c>
      <c r="J16" s="56" t="s">
        <v>270</v>
      </c>
      <c r="K16" s="199" t="s">
        <v>220</v>
      </c>
      <c r="L16" s="35">
        <v>2</v>
      </c>
      <c r="M16" s="35">
        <v>4</v>
      </c>
      <c r="N16" s="35">
        <f t="shared" si="0"/>
        <v>8</v>
      </c>
      <c r="O16" s="58" t="str">
        <f t="shared" si="1"/>
        <v>ALTA</v>
      </c>
      <c r="P16" s="60" t="s">
        <v>273</v>
      </c>
      <c r="Q16" s="59" t="s">
        <v>74</v>
      </c>
      <c r="R16" s="29">
        <v>15</v>
      </c>
      <c r="S16" s="29">
        <v>5</v>
      </c>
      <c r="T16" s="29">
        <v>0</v>
      </c>
      <c r="U16" s="29">
        <v>10</v>
      </c>
      <c r="V16" s="29">
        <v>15</v>
      </c>
      <c r="W16" s="29">
        <v>10</v>
      </c>
      <c r="X16" s="29">
        <v>0</v>
      </c>
      <c r="Y16" s="35">
        <f t="shared" si="2"/>
        <v>55</v>
      </c>
      <c r="Z16" s="35">
        <v>2</v>
      </c>
      <c r="AA16" s="35">
        <v>3</v>
      </c>
      <c r="AB16" s="35">
        <f t="shared" si="3"/>
        <v>6</v>
      </c>
      <c r="AC16" s="58" t="str">
        <f t="shared" si="4"/>
        <v>MODERADA</v>
      </c>
      <c r="AD16" s="56" t="s">
        <v>428</v>
      </c>
      <c r="AE16" s="61" t="s">
        <v>274</v>
      </c>
      <c r="AF16" s="35" t="s">
        <v>204</v>
      </c>
      <c r="AG16" s="49" t="s">
        <v>206</v>
      </c>
      <c r="AH16" s="49" t="s">
        <v>277</v>
      </c>
    </row>
    <row r="17" spans="1:34" s="30" customFormat="1" ht="240.75" customHeight="1" x14ac:dyDescent="0.2">
      <c r="A17" s="203"/>
      <c r="B17" s="214"/>
      <c r="C17" s="205"/>
      <c r="D17" s="207"/>
      <c r="E17" s="205"/>
      <c r="F17" s="48" t="s">
        <v>264</v>
      </c>
      <c r="G17" s="205"/>
      <c r="H17" s="55" t="s">
        <v>268</v>
      </c>
      <c r="I17" s="205"/>
      <c r="J17" s="56" t="s">
        <v>271</v>
      </c>
      <c r="K17" s="200"/>
      <c r="L17" s="35">
        <v>2</v>
      </c>
      <c r="M17" s="35">
        <v>4</v>
      </c>
      <c r="N17" s="35">
        <f t="shared" si="0"/>
        <v>8</v>
      </c>
      <c r="O17" s="58" t="str">
        <f>IF(N17&lt;=3,"BAJA",IF(AND(N17&gt;=4,N17&lt;=6),"MODERADA",IF(AND(N17&gt;=8,N17&lt;=12),"ALTA",IF(AND(N17&gt;=15),"EXTREMA"))))</f>
        <v>ALTA</v>
      </c>
      <c r="P17" s="60" t="s">
        <v>426</v>
      </c>
      <c r="Q17" s="59" t="s">
        <v>74</v>
      </c>
      <c r="R17" s="29">
        <v>15</v>
      </c>
      <c r="S17" s="29">
        <v>5</v>
      </c>
      <c r="T17" s="29">
        <v>0</v>
      </c>
      <c r="U17" s="29">
        <v>10</v>
      </c>
      <c r="V17" s="29">
        <v>15</v>
      </c>
      <c r="W17" s="29">
        <v>10</v>
      </c>
      <c r="X17" s="29">
        <v>30</v>
      </c>
      <c r="Y17" s="35">
        <f t="shared" si="2"/>
        <v>85</v>
      </c>
      <c r="Z17" s="35">
        <v>2</v>
      </c>
      <c r="AA17" s="35">
        <v>3</v>
      </c>
      <c r="AB17" s="35">
        <f t="shared" si="3"/>
        <v>6</v>
      </c>
      <c r="AC17" s="58" t="str">
        <f t="shared" si="4"/>
        <v>MODERADA</v>
      </c>
      <c r="AD17" s="56" t="s">
        <v>429</v>
      </c>
      <c r="AE17" s="49" t="s">
        <v>275</v>
      </c>
      <c r="AF17" s="35" t="s">
        <v>204</v>
      </c>
      <c r="AG17" s="49" t="s">
        <v>206</v>
      </c>
      <c r="AH17" s="62" t="s">
        <v>279</v>
      </c>
    </row>
    <row r="18" spans="1:34" s="30" customFormat="1" ht="162.75" customHeight="1" x14ac:dyDescent="0.2">
      <c r="A18" s="203"/>
      <c r="B18" s="214"/>
      <c r="C18" s="205"/>
      <c r="D18" s="207"/>
      <c r="E18" s="205"/>
      <c r="F18" s="48" t="s">
        <v>265</v>
      </c>
      <c r="G18" s="205"/>
      <c r="H18" s="55" t="s">
        <v>269</v>
      </c>
      <c r="I18" s="205"/>
      <c r="J18" s="66" t="s">
        <v>272</v>
      </c>
      <c r="K18" s="201"/>
      <c r="L18" s="35">
        <v>2</v>
      </c>
      <c r="M18" s="35">
        <v>4</v>
      </c>
      <c r="N18" s="35">
        <f t="shared" si="0"/>
        <v>8</v>
      </c>
      <c r="O18" s="58" t="str">
        <f t="shared" si="1"/>
        <v>ALTA</v>
      </c>
      <c r="P18" s="67" t="s">
        <v>427</v>
      </c>
      <c r="Q18" s="59" t="s">
        <v>74</v>
      </c>
      <c r="R18" s="29">
        <v>15</v>
      </c>
      <c r="S18" s="29">
        <v>5</v>
      </c>
      <c r="T18" s="29">
        <v>0</v>
      </c>
      <c r="U18" s="29">
        <v>10</v>
      </c>
      <c r="V18" s="29">
        <v>15</v>
      </c>
      <c r="W18" s="29">
        <v>10</v>
      </c>
      <c r="X18" s="29">
        <v>30</v>
      </c>
      <c r="Y18" s="35">
        <f t="shared" si="2"/>
        <v>85</v>
      </c>
      <c r="Z18" s="35">
        <v>2</v>
      </c>
      <c r="AA18" s="35">
        <v>3</v>
      </c>
      <c r="AB18" s="35">
        <f t="shared" si="3"/>
        <v>6</v>
      </c>
      <c r="AC18" s="58" t="str">
        <f t="shared" si="4"/>
        <v>MODERADA</v>
      </c>
      <c r="AD18" s="66" t="s">
        <v>430</v>
      </c>
      <c r="AE18" s="49" t="s">
        <v>276</v>
      </c>
      <c r="AF18" s="35" t="s">
        <v>423</v>
      </c>
      <c r="AG18" s="49" t="s">
        <v>206</v>
      </c>
      <c r="AH18" s="49" t="s">
        <v>278</v>
      </c>
    </row>
    <row r="19" spans="1:34" s="30" customFormat="1" ht="191.25" customHeight="1" x14ac:dyDescent="0.2">
      <c r="A19" s="202" t="s">
        <v>308</v>
      </c>
      <c r="B19" s="202" t="s">
        <v>280</v>
      </c>
      <c r="C19" s="204" t="s">
        <v>449</v>
      </c>
      <c r="D19" s="206" t="s">
        <v>281</v>
      </c>
      <c r="E19" s="208" t="s">
        <v>282</v>
      </c>
      <c r="F19" s="92" t="s">
        <v>410</v>
      </c>
      <c r="G19" s="211" t="s">
        <v>283</v>
      </c>
      <c r="H19" s="93" t="s">
        <v>412</v>
      </c>
      <c r="I19" s="211" t="s">
        <v>205</v>
      </c>
      <c r="J19" s="65" t="s">
        <v>284</v>
      </c>
      <c r="K19" s="199" t="s">
        <v>220</v>
      </c>
      <c r="L19" s="35">
        <v>3</v>
      </c>
      <c r="M19" s="35">
        <v>4</v>
      </c>
      <c r="N19" s="35">
        <f t="shared" si="0"/>
        <v>12</v>
      </c>
      <c r="O19" s="58" t="str">
        <f t="shared" si="1"/>
        <v>ALTA</v>
      </c>
      <c r="P19" s="56" t="s">
        <v>413</v>
      </c>
      <c r="Q19" s="59" t="s">
        <v>74</v>
      </c>
      <c r="R19" s="29">
        <v>15</v>
      </c>
      <c r="S19" s="29">
        <v>5</v>
      </c>
      <c r="T19" s="29">
        <v>0</v>
      </c>
      <c r="U19" s="29">
        <v>10</v>
      </c>
      <c r="V19" s="29">
        <v>15</v>
      </c>
      <c r="W19" s="29">
        <v>10</v>
      </c>
      <c r="X19" s="29">
        <v>0</v>
      </c>
      <c r="Y19" s="35">
        <f t="shared" si="2"/>
        <v>55</v>
      </c>
      <c r="Z19" s="35">
        <v>2</v>
      </c>
      <c r="AA19" s="35">
        <v>4</v>
      </c>
      <c r="AB19" s="35">
        <f t="shared" si="3"/>
        <v>8</v>
      </c>
      <c r="AC19" s="58" t="str">
        <f t="shared" si="4"/>
        <v>ALTA</v>
      </c>
      <c r="AD19" s="56" t="s">
        <v>287</v>
      </c>
      <c r="AE19" s="61" t="s">
        <v>288</v>
      </c>
      <c r="AF19" s="35" t="s">
        <v>204</v>
      </c>
      <c r="AG19" s="99" t="s">
        <v>425</v>
      </c>
      <c r="AH19" s="49" t="s">
        <v>289</v>
      </c>
    </row>
    <row r="20" spans="1:34" s="30" customFormat="1" ht="240.75" customHeight="1" x14ac:dyDescent="0.2">
      <c r="A20" s="203"/>
      <c r="B20" s="203"/>
      <c r="C20" s="205"/>
      <c r="D20" s="207"/>
      <c r="E20" s="205"/>
      <c r="F20" s="64" t="s">
        <v>409</v>
      </c>
      <c r="G20" s="205"/>
      <c r="H20" s="56" t="s">
        <v>411</v>
      </c>
      <c r="I20" s="205"/>
      <c r="J20" s="56" t="s">
        <v>285</v>
      </c>
      <c r="K20" s="200"/>
      <c r="L20" s="35">
        <v>3</v>
      </c>
      <c r="M20" s="35">
        <v>4</v>
      </c>
      <c r="N20" s="35">
        <f t="shared" si="0"/>
        <v>12</v>
      </c>
      <c r="O20" s="58" t="str">
        <f t="shared" si="1"/>
        <v>ALTA</v>
      </c>
      <c r="P20" s="56" t="s">
        <v>414</v>
      </c>
      <c r="Q20" s="59" t="s">
        <v>74</v>
      </c>
      <c r="R20" s="29">
        <v>15</v>
      </c>
      <c r="S20" s="29">
        <v>5</v>
      </c>
      <c r="T20" s="29">
        <v>0</v>
      </c>
      <c r="U20" s="29">
        <v>10</v>
      </c>
      <c r="V20" s="29">
        <v>15</v>
      </c>
      <c r="W20" s="29">
        <v>10</v>
      </c>
      <c r="X20" s="29">
        <v>30</v>
      </c>
      <c r="Y20" s="35">
        <f t="shared" si="2"/>
        <v>85</v>
      </c>
      <c r="Z20" s="35">
        <v>2</v>
      </c>
      <c r="AA20" s="35">
        <v>4</v>
      </c>
      <c r="AB20" s="35">
        <f t="shared" si="3"/>
        <v>8</v>
      </c>
      <c r="AC20" s="58" t="str">
        <f t="shared" si="4"/>
        <v>ALTA</v>
      </c>
      <c r="AD20" s="56" t="s">
        <v>286</v>
      </c>
      <c r="AE20" s="68" t="s">
        <v>290</v>
      </c>
      <c r="AF20" s="35" t="s">
        <v>204</v>
      </c>
      <c r="AG20" s="99" t="s">
        <v>425</v>
      </c>
      <c r="AH20" s="53" t="s">
        <v>291</v>
      </c>
    </row>
    <row r="21" spans="1:34" s="30" customFormat="1" ht="219" customHeight="1" x14ac:dyDescent="0.2">
      <c r="A21" s="202" t="s">
        <v>308</v>
      </c>
      <c r="B21" s="202" t="s">
        <v>292</v>
      </c>
      <c r="C21" s="204" t="s">
        <v>451</v>
      </c>
      <c r="D21" s="206" t="s">
        <v>293</v>
      </c>
      <c r="E21" s="208" t="s">
        <v>294</v>
      </c>
      <c r="F21" s="92" t="s">
        <v>295</v>
      </c>
      <c r="G21" s="211" t="s">
        <v>298</v>
      </c>
      <c r="H21" s="93" t="s">
        <v>415</v>
      </c>
      <c r="I21" s="211" t="s">
        <v>205</v>
      </c>
      <c r="J21" s="56" t="s">
        <v>299</v>
      </c>
      <c r="K21" s="199" t="s">
        <v>220</v>
      </c>
      <c r="L21" s="35">
        <v>3</v>
      </c>
      <c r="M21" s="35">
        <v>4</v>
      </c>
      <c r="N21" s="35">
        <f t="shared" si="0"/>
        <v>12</v>
      </c>
      <c r="O21" s="58" t="str">
        <f t="shared" si="1"/>
        <v>ALTA</v>
      </c>
      <c r="P21" s="56" t="s">
        <v>302</v>
      </c>
      <c r="Q21" s="59" t="s">
        <v>74</v>
      </c>
      <c r="R21" s="29">
        <v>15</v>
      </c>
      <c r="S21" s="29">
        <v>5</v>
      </c>
      <c r="T21" s="29">
        <v>0</v>
      </c>
      <c r="U21" s="29">
        <v>10</v>
      </c>
      <c r="V21" s="29">
        <v>15</v>
      </c>
      <c r="W21" s="29">
        <v>10</v>
      </c>
      <c r="X21" s="29">
        <v>0</v>
      </c>
      <c r="Y21" s="35">
        <f t="shared" si="2"/>
        <v>55</v>
      </c>
      <c r="Z21" s="35">
        <v>2</v>
      </c>
      <c r="AA21" s="35">
        <v>4</v>
      </c>
      <c r="AB21" s="35">
        <f t="shared" si="3"/>
        <v>8</v>
      </c>
      <c r="AC21" s="58" t="str">
        <f t="shared" si="4"/>
        <v>ALTA</v>
      </c>
      <c r="AD21" s="56" t="s">
        <v>420</v>
      </c>
      <c r="AE21" s="61" t="s">
        <v>303</v>
      </c>
      <c r="AF21" s="35" t="s">
        <v>423</v>
      </c>
      <c r="AG21" s="49" t="s">
        <v>424</v>
      </c>
      <c r="AH21" s="49" t="s">
        <v>305</v>
      </c>
    </row>
    <row r="22" spans="1:34" s="30" customFormat="1" ht="190.5" customHeight="1" x14ac:dyDescent="0.2">
      <c r="A22" s="203"/>
      <c r="B22" s="203"/>
      <c r="C22" s="205"/>
      <c r="D22" s="207"/>
      <c r="E22" s="205"/>
      <c r="F22" s="69" t="s">
        <v>296</v>
      </c>
      <c r="G22" s="205"/>
      <c r="H22" s="70" t="s">
        <v>416</v>
      </c>
      <c r="I22" s="205"/>
      <c r="J22" s="56" t="s">
        <v>299</v>
      </c>
      <c r="K22" s="200"/>
      <c r="L22" s="35">
        <v>3</v>
      </c>
      <c r="M22" s="35">
        <v>3</v>
      </c>
      <c r="N22" s="35">
        <f t="shared" si="0"/>
        <v>9</v>
      </c>
      <c r="O22" s="58" t="str">
        <f t="shared" si="1"/>
        <v>ALTA</v>
      </c>
      <c r="P22" s="56" t="s">
        <v>301</v>
      </c>
      <c r="Q22" s="59" t="s">
        <v>74</v>
      </c>
      <c r="R22" s="29">
        <v>15</v>
      </c>
      <c r="S22" s="29">
        <v>5</v>
      </c>
      <c r="T22" s="29">
        <v>0</v>
      </c>
      <c r="U22" s="29">
        <v>10</v>
      </c>
      <c r="V22" s="29">
        <v>15</v>
      </c>
      <c r="W22" s="29">
        <v>10</v>
      </c>
      <c r="X22" s="29">
        <v>30</v>
      </c>
      <c r="Y22" s="35">
        <f t="shared" si="2"/>
        <v>85</v>
      </c>
      <c r="Z22" s="35">
        <v>2</v>
      </c>
      <c r="AA22" s="35">
        <v>3</v>
      </c>
      <c r="AB22" s="35">
        <f t="shared" si="3"/>
        <v>6</v>
      </c>
      <c r="AC22" s="58" t="str">
        <f t="shared" si="4"/>
        <v>MODERADA</v>
      </c>
      <c r="AD22" s="70" t="s">
        <v>419</v>
      </c>
      <c r="AE22" s="68" t="s">
        <v>304</v>
      </c>
      <c r="AF22" s="35" t="s">
        <v>422</v>
      </c>
      <c r="AG22" s="49" t="s">
        <v>424</v>
      </c>
      <c r="AH22" s="49" t="s">
        <v>305</v>
      </c>
    </row>
    <row r="23" spans="1:34" s="30" customFormat="1" ht="114.75" customHeight="1" x14ac:dyDescent="0.2">
      <c r="A23" s="203"/>
      <c r="B23" s="203"/>
      <c r="C23" s="205"/>
      <c r="D23" s="207"/>
      <c r="E23" s="205"/>
      <c r="F23" s="69" t="s">
        <v>297</v>
      </c>
      <c r="G23" s="205"/>
      <c r="H23" s="70" t="s">
        <v>417</v>
      </c>
      <c r="I23" s="205"/>
      <c r="J23" s="56" t="s">
        <v>300</v>
      </c>
      <c r="K23" s="201"/>
      <c r="L23" s="35">
        <v>3</v>
      </c>
      <c r="M23" s="35">
        <v>4</v>
      </c>
      <c r="N23" s="35">
        <f t="shared" si="0"/>
        <v>12</v>
      </c>
      <c r="O23" s="58" t="str">
        <f t="shared" si="1"/>
        <v>ALTA</v>
      </c>
      <c r="P23" s="56" t="s">
        <v>418</v>
      </c>
      <c r="Q23" s="59" t="s">
        <v>74</v>
      </c>
      <c r="R23" s="29">
        <v>15</v>
      </c>
      <c r="S23" s="29">
        <v>5</v>
      </c>
      <c r="T23" s="29">
        <v>0</v>
      </c>
      <c r="U23" s="29">
        <v>10</v>
      </c>
      <c r="V23" s="29">
        <v>15</v>
      </c>
      <c r="W23" s="29">
        <v>10</v>
      </c>
      <c r="X23" s="29">
        <v>30</v>
      </c>
      <c r="Y23" s="35">
        <f t="shared" si="2"/>
        <v>85</v>
      </c>
      <c r="Z23" s="35">
        <v>2</v>
      </c>
      <c r="AA23" s="35">
        <v>4</v>
      </c>
      <c r="AB23" s="35">
        <f t="shared" si="3"/>
        <v>8</v>
      </c>
      <c r="AC23" s="58" t="str">
        <f t="shared" si="4"/>
        <v>ALTA</v>
      </c>
      <c r="AD23" s="70" t="s">
        <v>421</v>
      </c>
      <c r="AE23" s="68" t="s">
        <v>306</v>
      </c>
      <c r="AF23" s="35" t="s">
        <v>423</v>
      </c>
      <c r="AG23" s="49" t="s">
        <v>424</v>
      </c>
      <c r="AH23" s="68" t="s">
        <v>307</v>
      </c>
    </row>
    <row r="24" spans="1:34" s="30" customFormat="1" ht="210.75" customHeight="1" x14ac:dyDescent="0.2">
      <c r="A24" s="202" t="s">
        <v>308</v>
      </c>
      <c r="B24" s="202" t="s">
        <v>310</v>
      </c>
      <c r="C24" s="204" t="s">
        <v>452</v>
      </c>
      <c r="D24" s="206" t="s">
        <v>387</v>
      </c>
      <c r="E24" s="204" t="s">
        <v>311</v>
      </c>
      <c r="F24" s="92" t="s">
        <v>313</v>
      </c>
      <c r="G24" s="204" t="s">
        <v>312</v>
      </c>
      <c r="H24" s="94" t="s">
        <v>395</v>
      </c>
      <c r="I24" s="204" t="s">
        <v>205</v>
      </c>
      <c r="J24" s="72" t="s">
        <v>397</v>
      </c>
      <c r="K24" s="215" t="s">
        <v>220</v>
      </c>
      <c r="L24" s="35">
        <v>2</v>
      </c>
      <c r="M24" s="35">
        <v>4</v>
      </c>
      <c r="N24" s="35">
        <f t="shared" ref="N24:N32" si="5">+M24*L24</f>
        <v>8</v>
      </c>
      <c r="O24" s="58" t="str">
        <f t="shared" si="1"/>
        <v>ALTA</v>
      </c>
      <c r="P24" s="72" t="s">
        <v>398</v>
      </c>
      <c r="Q24" s="59" t="s">
        <v>74</v>
      </c>
      <c r="R24" s="29">
        <v>15</v>
      </c>
      <c r="S24" s="29">
        <v>5</v>
      </c>
      <c r="T24" s="29">
        <v>0</v>
      </c>
      <c r="U24" s="29">
        <v>10</v>
      </c>
      <c r="V24" s="29">
        <v>15</v>
      </c>
      <c r="W24" s="29">
        <v>10</v>
      </c>
      <c r="X24" s="29">
        <v>0</v>
      </c>
      <c r="Y24" s="35">
        <f t="shared" ref="Y24:Y32" si="6">SUM(R24:X24)</f>
        <v>55</v>
      </c>
      <c r="Z24" s="35">
        <v>3</v>
      </c>
      <c r="AA24" s="35">
        <v>3</v>
      </c>
      <c r="AB24" s="35">
        <f t="shared" ref="AB24:AB32" si="7">+(Z24*AA24)</f>
        <v>9</v>
      </c>
      <c r="AC24" s="58" t="str">
        <f t="shared" si="4"/>
        <v>ALTA</v>
      </c>
      <c r="AD24" s="72" t="s">
        <v>399</v>
      </c>
      <c r="AE24" s="73" t="s">
        <v>315</v>
      </c>
      <c r="AF24" s="35" t="s">
        <v>389</v>
      </c>
      <c r="AG24" s="49" t="s">
        <v>400</v>
      </c>
      <c r="AH24" s="49" t="s">
        <v>316</v>
      </c>
    </row>
    <row r="25" spans="1:34" s="30" customFormat="1" ht="195.75" customHeight="1" x14ac:dyDescent="0.2">
      <c r="A25" s="203"/>
      <c r="B25" s="203"/>
      <c r="C25" s="205"/>
      <c r="D25" s="207"/>
      <c r="E25" s="205"/>
      <c r="F25" s="69" t="s">
        <v>394</v>
      </c>
      <c r="G25" s="205"/>
      <c r="H25" s="72" t="s">
        <v>314</v>
      </c>
      <c r="I25" s="205"/>
      <c r="J25" s="72" t="s">
        <v>396</v>
      </c>
      <c r="K25" s="204"/>
      <c r="L25" s="35">
        <v>2</v>
      </c>
      <c r="M25" s="35">
        <v>4</v>
      </c>
      <c r="N25" s="35">
        <f t="shared" si="5"/>
        <v>8</v>
      </c>
      <c r="O25" s="58" t="str">
        <f t="shared" si="1"/>
        <v>ALTA</v>
      </c>
      <c r="P25" s="72" t="s">
        <v>388</v>
      </c>
      <c r="Q25" s="59" t="s">
        <v>74</v>
      </c>
      <c r="R25" s="29">
        <v>15</v>
      </c>
      <c r="S25" s="29">
        <v>5</v>
      </c>
      <c r="T25" s="29">
        <v>0</v>
      </c>
      <c r="U25" s="29">
        <v>10</v>
      </c>
      <c r="V25" s="29">
        <v>15</v>
      </c>
      <c r="W25" s="29">
        <v>10</v>
      </c>
      <c r="X25" s="29">
        <v>30</v>
      </c>
      <c r="Y25" s="35">
        <f t="shared" si="6"/>
        <v>85</v>
      </c>
      <c r="Z25" s="35">
        <v>3</v>
      </c>
      <c r="AA25" s="35">
        <v>3</v>
      </c>
      <c r="AB25" s="35">
        <f t="shared" si="7"/>
        <v>9</v>
      </c>
      <c r="AC25" s="58" t="str">
        <f t="shared" si="4"/>
        <v>ALTA</v>
      </c>
      <c r="AD25" s="72" t="s">
        <v>390</v>
      </c>
      <c r="AE25" s="74" t="s">
        <v>401</v>
      </c>
      <c r="AF25" s="35" t="s">
        <v>204</v>
      </c>
      <c r="AG25" s="49" t="s">
        <v>400</v>
      </c>
      <c r="AH25" s="49" t="s">
        <v>317</v>
      </c>
    </row>
    <row r="26" spans="1:34" s="30" customFormat="1" ht="240.75" customHeight="1" x14ac:dyDescent="0.2">
      <c r="A26" s="79" t="s">
        <v>308</v>
      </c>
      <c r="B26" s="82" t="s">
        <v>318</v>
      </c>
      <c r="C26" s="81" t="s">
        <v>453</v>
      </c>
      <c r="D26" s="80" t="s">
        <v>319</v>
      </c>
      <c r="E26" s="81" t="s">
        <v>402</v>
      </c>
      <c r="F26" s="95" t="s">
        <v>320</v>
      </c>
      <c r="G26" s="81" t="s">
        <v>312</v>
      </c>
      <c r="H26" s="96" t="s">
        <v>321</v>
      </c>
      <c r="I26" s="81" t="s">
        <v>205</v>
      </c>
      <c r="J26" s="72" t="s">
        <v>322</v>
      </c>
      <c r="K26" s="47" t="s">
        <v>220</v>
      </c>
      <c r="L26" s="35">
        <v>2</v>
      </c>
      <c r="M26" s="35">
        <v>5</v>
      </c>
      <c r="N26" s="35">
        <f t="shared" si="5"/>
        <v>10</v>
      </c>
      <c r="O26" s="58" t="str">
        <f t="shared" si="1"/>
        <v>ALTA</v>
      </c>
      <c r="P26" s="72" t="s">
        <v>403</v>
      </c>
      <c r="Q26" s="59" t="s">
        <v>74</v>
      </c>
      <c r="R26" s="29">
        <v>15</v>
      </c>
      <c r="S26" s="29">
        <v>5</v>
      </c>
      <c r="T26" s="29">
        <v>0</v>
      </c>
      <c r="U26" s="29">
        <v>10</v>
      </c>
      <c r="V26" s="29">
        <v>15</v>
      </c>
      <c r="W26" s="29">
        <v>10</v>
      </c>
      <c r="X26" s="29">
        <v>0</v>
      </c>
      <c r="Y26" s="35">
        <f t="shared" si="6"/>
        <v>55</v>
      </c>
      <c r="Z26" s="35">
        <v>2</v>
      </c>
      <c r="AA26" s="35">
        <v>3</v>
      </c>
      <c r="AB26" s="35">
        <f t="shared" si="7"/>
        <v>6</v>
      </c>
      <c r="AC26" s="58" t="str">
        <f t="shared" si="4"/>
        <v>MODERADA</v>
      </c>
      <c r="AD26" s="72" t="s">
        <v>404</v>
      </c>
      <c r="AE26" s="73" t="s">
        <v>323</v>
      </c>
      <c r="AF26" s="35" t="s">
        <v>391</v>
      </c>
      <c r="AG26" s="49" t="s">
        <v>405</v>
      </c>
      <c r="AH26" s="49" t="s">
        <v>323</v>
      </c>
    </row>
    <row r="27" spans="1:34" s="30" customFormat="1" ht="228.75" customHeight="1" x14ac:dyDescent="0.2">
      <c r="A27" s="212" t="s">
        <v>308</v>
      </c>
      <c r="B27" s="202" t="s">
        <v>324</v>
      </c>
      <c r="C27" s="215" t="s">
        <v>454</v>
      </c>
      <c r="D27" s="216" t="s">
        <v>325</v>
      </c>
      <c r="E27" s="209" t="s">
        <v>326</v>
      </c>
      <c r="F27" s="88" t="s">
        <v>328</v>
      </c>
      <c r="G27" s="210" t="s">
        <v>329</v>
      </c>
      <c r="H27" s="89" t="s">
        <v>332</v>
      </c>
      <c r="I27" s="210" t="s">
        <v>205</v>
      </c>
      <c r="J27" s="75" t="s">
        <v>334</v>
      </c>
      <c r="K27" s="199" t="s">
        <v>220</v>
      </c>
      <c r="L27" s="35">
        <v>3</v>
      </c>
      <c r="M27" s="35">
        <v>4</v>
      </c>
      <c r="N27" s="35">
        <f t="shared" si="5"/>
        <v>12</v>
      </c>
      <c r="O27" s="58" t="str">
        <f t="shared" si="1"/>
        <v>ALTA</v>
      </c>
      <c r="P27" s="56" t="s">
        <v>382</v>
      </c>
      <c r="Q27" s="59" t="s">
        <v>74</v>
      </c>
      <c r="R27" s="29">
        <v>15</v>
      </c>
      <c r="S27" s="29">
        <v>5</v>
      </c>
      <c r="T27" s="29">
        <v>0</v>
      </c>
      <c r="U27" s="29">
        <v>10</v>
      </c>
      <c r="V27" s="29">
        <v>15</v>
      </c>
      <c r="W27" s="29">
        <v>10</v>
      </c>
      <c r="X27" s="29">
        <v>0</v>
      </c>
      <c r="Y27" s="35">
        <f t="shared" si="6"/>
        <v>55</v>
      </c>
      <c r="Z27" s="35">
        <v>2</v>
      </c>
      <c r="AA27" s="35">
        <v>4</v>
      </c>
      <c r="AB27" s="35">
        <f t="shared" si="7"/>
        <v>8</v>
      </c>
      <c r="AC27" s="58" t="str">
        <f t="shared" si="4"/>
        <v>ALTA</v>
      </c>
      <c r="AD27" s="56" t="s">
        <v>383</v>
      </c>
      <c r="AE27" s="61" t="s">
        <v>339</v>
      </c>
      <c r="AF27" s="35" t="s">
        <v>384</v>
      </c>
      <c r="AG27" s="49" t="s">
        <v>386</v>
      </c>
      <c r="AH27" s="49" t="s">
        <v>385</v>
      </c>
    </row>
    <row r="28" spans="1:34" s="30" customFormat="1" ht="198" customHeight="1" x14ac:dyDescent="0.2">
      <c r="A28" s="203"/>
      <c r="B28" s="203"/>
      <c r="C28" s="205"/>
      <c r="D28" s="207"/>
      <c r="E28" s="205"/>
      <c r="F28" s="76" t="s">
        <v>333</v>
      </c>
      <c r="G28" s="205"/>
      <c r="H28" s="75" t="s">
        <v>331</v>
      </c>
      <c r="I28" s="205"/>
      <c r="J28" s="75" t="s">
        <v>330</v>
      </c>
      <c r="K28" s="200"/>
      <c r="L28" s="35">
        <v>3</v>
      </c>
      <c r="M28" s="35">
        <v>3</v>
      </c>
      <c r="N28" s="35">
        <f t="shared" si="5"/>
        <v>9</v>
      </c>
      <c r="O28" s="58" t="str">
        <f t="shared" si="1"/>
        <v>ALTA</v>
      </c>
      <c r="P28" s="75" t="s">
        <v>337</v>
      </c>
      <c r="Q28" s="59" t="s">
        <v>74</v>
      </c>
      <c r="R28" s="29">
        <v>15</v>
      </c>
      <c r="S28" s="29">
        <v>5</v>
      </c>
      <c r="T28" s="29">
        <v>0</v>
      </c>
      <c r="U28" s="29">
        <v>10</v>
      </c>
      <c r="V28" s="29">
        <v>15</v>
      </c>
      <c r="W28" s="29">
        <v>10</v>
      </c>
      <c r="X28" s="29">
        <v>30</v>
      </c>
      <c r="Y28" s="35">
        <f t="shared" si="6"/>
        <v>85</v>
      </c>
      <c r="Z28" s="35">
        <v>4</v>
      </c>
      <c r="AA28" s="35">
        <v>3</v>
      </c>
      <c r="AB28" s="35">
        <f t="shared" si="7"/>
        <v>12</v>
      </c>
      <c r="AC28" s="58" t="str">
        <f t="shared" si="4"/>
        <v>ALTA</v>
      </c>
      <c r="AD28" s="75" t="s">
        <v>341</v>
      </c>
      <c r="AE28" s="68" t="s">
        <v>344</v>
      </c>
      <c r="AF28" s="35" t="s">
        <v>204</v>
      </c>
      <c r="AG28" s="49" t="s">
        <v>206</v>
      </c>
      <c r="AH28" s="49" t="s">
        <v>340</v>
      </c>
    </row>
    <row r="29" spans="1:34" s="30" customFormat="1" ht="100.5" customHeight="1" x14ac:dyDescent="0.2">
      <c r="A29" s="203"/>
      <c r="B29" s="203"/>
      <c r="C29" s="205"/>
      <c r="D29" s="207"/>
      <c r="E29" s="205"/>
      <c r="F29" s="76" t="s">
        <v>327</v>
      </c>
      <c r="G29" s="205"/>
      <c r="H29" s="75" t="s">
        <v>336</v>
      </c>
      <c r="I29" s="205"/>
      <c r="J29" s="75" t="s">
        <v>335</v>
      </c>
      <c r="K29" s="201"/>
      <c r="L29" s="35">
        <v>3</v>
      </c>
      <c r="M29" s="35">
        <v>3</v>
      </c>
      <c r="N29" s="35">
        <f t="shared" si="5"/>
        <v>9</v>
      </c>
      <c r="O29" s="58" t="str">
        <f t="shared" si="1"/>
        <v>ALTA</v>
      </c>
      <c r="P29" s="75" t="s">
        <v>338</v>
      </c>
      <c r="Q29" s="59" t="s">
        <v>74</v>
      </c>
      <c r="R29" s="29">
        <v>15</v>
      </c>
      <c r="S29" s="29">
        <v>5</v>
      </c>
      <c r="T29" s="29">
        <v>0</v>
      </c>
      <c r="U29" s="29">
        <v>10</v>
      </c>
      <c r="V29" s="29">
        <v>15</v>
      </c>
      <c r="W29" s="29">
        <v>10</v>
      </c>
      <c r="X29" s="29">
        <v>30</v>
      </c>
      <c r="Y29" s="35">
        <f t="shared" si="6"/>
        <v>85</v>
      </c>
      <c r="Z29" s="35">
        <v>3</v>
      </c>
      <c r="AA29" s="35">
        <v>3</v>
      </c>
      <c r="AB29" s="35">
        <f t="shared" si="7"/>
        <v>9</v>
      </c>
      <c r="AC29" s="58" t="str">
        <f t="shared" si="4"/>
        <v>ALTA</v>
      </c>
      <c r="AD29" s="75" t="s">
        <v>342</v>
      </c>
      <c r="AE29" s="68" t="s">
        <v>345</v>
      </c>
      <c r="AF29" s="35" t="s">
        <v>204</v>
      </c>
      <c r="AG29" s="49" t="s">
        <v>206</v>
      </c>
      <c r="AH29" s="49" t="s">
        <v>343</v>
      </c>
    </row>
    <row r="30" spans="1:34" s="30" customFormat="1" ht="291" customHeight="1" x14ac:dyDescent="0.2">
      <c r="A30" s="79" t="s">
        <v>308</v>
      </c>
      <c r="B30" s="82" t="s">
        <v>346</v>
      </c>
      <c r="C30" s="81" t="s">
        <v>347</v>
      </c>
      <c r="D30" s="80" t="s">
        <v>348</v>
      </c>
      <c r="E30" s="83" t="s">
        <v>406</v>
      </c>
      <c r="F30" s="97" t="s">
        <v>349</v>
      </c>
      <c r="G30" s="84" t="s">
        <v>329</v>
      </c>
      <c r="H30" s="98" t="s">
        <v>407</v>
      </c>
      <c r="I30" s="84" t="s">
        <v>205</v>
      </c>
      <c r="J30" s="75" t="s">
        <v>350</v>
      </c>
      <c r="K30" s="54" t="s">
        <v>220</v>
      </c>
      <c r="L30" s="35">
        <v>2</v>
      </c>
      <c r="M30" s="35">
        <v>4</v>
      </c>
      <c r="N30" s="35">
        <f t="shared" si="5"/>
        <v>8</v>
      </c>
      <c r="O30" s="58" t="str">
        <f t="shared" si="1"/>
        <v>ALTA</v>
      </c>
      <c r="P30" s="56" t="s">
        <v>408</v>
      </c>
      <c r="Q30" s="59" t="s">
        <v>74</v>
      </c>
      <c r="R30" s="29">
        <v>15</v>
      </c>
      <c r="S30" s="29">
        <v>5</v>
      </c>
      <c r="T30" s="29">
        <v>0</v>
      </c>
      <c r="U30" s="29">
        <v>10</v>
      </c>
      <c r="V30" s="29">
        <v>15</v>
      </c>
      <c r="W30" s="29">
        <v>10</v>
      </c>
      <c r="X30" s="29">
        <v>0</v>
      </c>
      <c r="Y30" s="35">
        <f t="shared" si="6"/>
        <v>55</v>
      </c>
      <c r="Z30" s="35">
        <v>2</v>
      </c>
      <c r="AA30" s="35">
        <v>3</v>
      </c>
      <c r="AB30" s="35">
        <f t="shared" si="7"/>
        <v>6</v>
      </c>
      <c r="AC30" s="58" t="str">
        <f t="shared" si="4"/>
        <v>MODERADA</v>
      </c>
      <c r="AD30" s="56" t="s">
        <v>351</v>
      </c>
      <c r="AE30" s="61" t="s">
        <v>353</v>
      </c>
      <c r="AF30" s="35" t="s">
        <v>204</v>
      </c>
      <c r="AG30" s="49" t="s">
        <v>392</v>
      </c>
      <c r="AH30" s="49" t="s">
        <v>352</v>
      </c>
    </row>
    <row r="31" spans="1:34" s="30" customFormat="1" ht="185.25" customHeight="1" x14ac:dyDescent="0.2">
      <c r="A31" s="212" t="s">
        <v>354</v>
      </c>
      <c r="B31" s="202" t="s">
        <v>355</v>
      </c>
      <c r="C31" s="237" t="s">
        <v>455</v>
      </c>
      <c r="D31" s="216" t="s">
        <v>356</v>
      </c>
      <c r="E31" s="237" t="s">
        <v>369</v>
      </c>
      <c r="F31" s="88" t="s">
        <v>357</v>
      </c>
      <c r="G31" s="57" t="s">
        <v>362</v>
      </c>
      <c r="H31" s="89" t="s">
        <v>363</v>
      </c>
      <c r="I31" s="215" t="s">
        <v>205</v>
      </c>
      <c r="J31" s="75" t="s">
        <v>358</v>
      </c>
      <c r="K31" s="215" t="s">
        <v>220</v>
      </c>
      <c r="L31" s="35">
        <v>3</v>
      </c>
      <c r="M31" s="35">
        <v>4</v>
      </c>
      <c r="N31" s="35">
        <f t="shared" si="5"/>
        <v>12</v>
      </c>
      <c r="O31" s="58" t="str">
        <f t="shared" si="1"/>
        <v>ALTA</v>
      </c>
      <c r="P31" s="101" t="s">
        <v>458</v>
      </c>
      <c r="Q31" s="59" t="s">
        <v>74</v>
      </c>
      <c r="R31" s="29">
        <v>15</v>
      </c>
      <c r="S31" s="29">
        <v>15</v>
      </c>
      <c r="T31" s="29">
        <v>0</v>
      </c>
      <c r="U31" s="29">
        <v>10</v>
      </c>
      <c r="V31" s="29">
        <v>15</v>
      </c>
      <c r="W31" s="29">
        <v>15</v>
      </c>
      <c r="X31" s="29">
        <v>15</v>
      </c>
      <c r="Y31" s="35">
        <f t="shared" si="6"/>
        <v>85</v>
      </c>
      <c r="Z31" s="35">
        <v>2</v>
      </c>
      <c r="AA31" s="35">
        <v>4</v>
      </c>
      <c r="AB31" s="35">
        <f t="shared" si="7"/>
        <v>8</v>
      </c>
      <c r="AC31" s="58" t="str">
        <f t="shared" si="4"/>
        <v>ALTA</v>
      </c>
      <c r="AD31" s="56" t="s">
        <v>359</v>
      </c>
      <c r="AE31" s="61" t="s">
        <v>360</v>
      </c>
      <c r="AF31" s="35" t="s">
        <v>204</v>
      </c>
      <c r="AG31" s="49" t="s">
        <v>206</v>
      </c>
      <c r="AH31" s="49" t="s">
        <v>361</v>
      </c>
    </row>
    <row r="32" spans="1:34" ht="205.5" customHeight="1" x14ac:dyDescent="0.2">
      <c r="A32" s="203"/>
      <c r="B32" s="203"/>
      <c r="C32" s="238"/>
      <c r="D32" s="207"/>
      <c r="E32" s="238"/>
      <c r="F32" s="76" t="s">
        <v>456</v>
      </c>
      <c r="G32" s="35" t="s">
        <v>362</v>
      </c>
      <c r="H32" s="100" t="s">
        <v>457</v>
      </c>
      <c r="I32" s="205"/>
      <c r="J32" s="75" t="s">
        <v>358</v>
      </c>
      <c r="K32" s="204"/>
      <c r="L32" s="35">
        <v>3</v>
      </c>
      <c r="M32" s="35">
        <v>4</v>
      </c>
      <c r="N32" s="35">
        <f t="shared" si="5"/>
        <v>12</v>
      </c>
      <c r="O32" s="58" t="str">
        <f t="shared" si="1"/>
        <v>ALTA</v>
      </c>
      <c r="P32" s="56" t="s">
        <v>364</v>
      </c>
      <c r="Q32" s="59" t="s">
        <v>74</v>
      </c>
      <c r="R32" s="29">
        <v>15</v>
      </c>
      <c r="S32" s="29">
        <v>5</v>
      </c>
      <c r="T32" s="29">
        <v>0</v>
      </c>
      <c r="U32" s="29">
        <v>10</v>
      </c>
      <c r="V32" s="29">
        <v>15</v>
      </c>
      <c r="W32" s="29">
        <v>10</v>
      </c>
      <c r="X32" s="29">
        <v>0</v>
      </c>
      <c r="Y32" s="35">
        <f t="shared" si="6"/>
        <v>55</v>
      </c>
      <c r="Z32" s="35">
        <v>2</v>
      </c>
      <c r="AA32" s="35">
        <v>4</v>
      </c>
      <c r="AB32" s="35">
        <f t="shared" si="7"/>
        <v>8</v>
      </c>
      <c r="AC32" s="58" t="str">
        <f t="shared" si="4"/>
        <v>ALTA</v>
      </c>
      <c r="AD32" s="56" t="s">
        <v>365</v>
      </c>
      <c r="AE32" s="61" t="s">
        <v>360</v>
      </c>
      <c r="AF32" s="35" t="s">
        <v>204</v>
      </c>
      <c r="AG32" s="49" t="s">
        <v>206</v>
      </c>
      <c r="AH32" s="49" t="s">
        <v>361</v>
      </c>
    </row>
    <row r="33" spans="1:3" ht="195" customHeight="1" x14ac:dyDescent="0.2"/>
    <row r="34" spans="1:3" ht="195" customHeight="1" x14ac:dyDescent="0.2">
      <c r="A34" s="87"/>
      <c r="B34" s="87"/>
      <c r="C34" s="84"/>
    </row>
    <row r="57" spans="1:3" x14ac:dyDescent="0.2">
      <c r="A57" s="87"/>
      <c r="B57" s="87"/>
      <c r="C57" s="84"/>
    </row>
  </sheetData>
  <sheetProtection selectLockedCells="1" selectUnlockedCells="1"/>
  <autoFilter ref="A5:N32" xr:uid="{40C1CC64-A8AA-4A39-B3A9-08E66385FFF3}"/>
  <mergeCells count="114">
    <mergeCell ref="AD6:AD7"/>
    <mergeCell ref="AE6:AE7"/>
    <mergeCell ref="AF6:AF7"/>
    <mergeCell ref="AG6:AG7"/>
    <mergeCell ref="AH6:AH7"/>
    <mergeCell ref="A31:A32"/>
    <mergeCell ref="B31:B32"/>
    <mergeCell ref="C31:C32"/>
    <mergeCell ref="D31:D32"/>
    <mergeCell ref="E31:E32"/>
    <mergeCell ref="I31:I32"/>
    <mergeCell ref="K31:K32"/>
    <mergeCell ref="A27:A29"/>
    <mergeCell ref="B27:B29"/>
    <mergeCell ref="C27:C29"/>
    <mergeCell ref="D27:D29"/>
    <mergeCell ref="E27:E29"/>
    <mergeCell ref="G27:G29"/>
    <mergeCell ref="I27:I29"/>
    <mergeCell ref="K27:K29"/>
    <mergeCell ref="I24:I25"/>
    <mergeCell ref="K24:K25"/>
    <mergeCell ref="H8:H9"/>
    <mergeCell ref="I8:I9"/>
    <mergeCell ref="A4:I4"/>
    <mergeCell ref="L4:O4"/>
    <mergeCell ref="A1:D3"/>
    <mergeCell ref="A6:A7"/>
    <mergeCell ref="P6:P7"/>
    <mergeCell ref="E1:AC1"/>
    <mergeCell ref="E2:AC2"/>
    <mergeCell ref="E3:AC3"/>
    <mergeCell ref="P4:P5"/>
    <mergeCell ref="Q4:Q5"/>
    <mergeCell ref="R4:Y4"/>
    <mergeCell ref="Z4:AC4"/>
    <mergeCell ref="J8:J9"/>
    <mergeCell ref="K8:K9"/>
    <mergeCell ref="A8:A9"/>
    <mergeCell ref="B8:B9"/>
    <mergeCell ref="C8:C9"/>
    <mergeCell ref="D8:D9"/>
    <mergeCell ref="E8:E9"/>
    <mergeCell ref="D12:D13"/>
    <mergeCell ref="AD4:AH4"/>
    <mergeCell ref="A10:A11"/>
    <mergeCell ref="B10:B11"/>
    <mergeCell ref="C10:C11"/>
    <mergeCell ref="D10:D11"/>
    <mergeCell ref="E10:E11"/>
    <mergeCell ref="AH12:AH13"/>
    <mergeCell ref="G10:G11"/>
    <mergeCell ref="H10:H11"/>
    <mergeCell ref="I10:I11"/>
    <mergeCell ref="J10:J11"/>
    <mergeCell ref="K10:K11"/>
    <mergeCell ref="E12:E13"/>
    <mergeCell ref="G12:G13"/>
    <mergeCell ref="H12:H13"/>
    <mergeCell ref="I12:I13"/>
    <mergeCell ref="AD1:AE1"/>
    <mergeCell ref="AD3:AE3"/>
    <mergeCell ref="A12:A13"/>
    <mergeCell ref="B12:B13"/>
    <mergeCell ref="C12:C13"/>
    <mergeCell ref="AF1:AH1"/>
    <mergeCell ref="AF2:AH2"/>
    <mergeCell ref="AF3:AH3"/>
    <mergeCell ref="B6:B7"/>
    <mergeCell ref="C6:C7"/>
    <mergeCell ref="D6:D7"/>
    <mergeCell ref="E6:E7"/>
    <mergeCell ref="G6:G7"/>
    <mergeCell ref="H6:H7"/>
    <mergeCell ref="I6:I7"/>
    <mergeCell ref="J6:J7"/>
    <mergeCell ref="K6:K7"/>
    <mergeCell ref="G8:G9"/>
    <mergeCell ref="AE10:AE11"/>
    <mergeCell ref="AH10:AH11"/>
    <mergeCell ref="J12:J13"/>
    <mergeCell ref="K12:K13"/>
    <mergeCell ref="AD12:AD13"/>
    <mergeCell ref="AE12:AE13"/>
    <mergeCell ref="A24:A25"/>
    <mergeCell ref="B24:B25"/>
    <mergeCell ref="C24:C25"/>
    <mergeCell ref="D24:D25"/>
    <mergeCell ref="E24:E25"/>
    <mergeCell ref="G24:G25"/>
    <mergeCell ref="A16:A18"/>
    <mergeCell ref="B16:B18"/>
    <mergeCell ref="C16:C18"/>
    <mergeCell ref="D16:D18"/>
    <mergeCell ref="E16:E18"/>
    <mergeCell ref="G19:G20"/>
    <mergeCell ref="A21:A23"/>
    <mergeCell ref="B21:B23"/>
    <mergeCell ref="C21:C23"/>
    <mergeCell ref="D21:D23"/>
    <mergeCell ref="E21:E23"/>
    <mergeCell ref="G21:G23"/>
    <mergeCell ref="K21:K23"/>
    <mergeCell ref="A19:A20"/>
    <mergeCell ref="B19:B20"/>
    <mergeCell ref="C19:C20"/>
    <mergeCell ref="D19:D20"/>
    <mergeCell ref="E19:E20"/>
    <mergeCell ref="G16:G18"/>
    <mergeCell ref="I16:I18"/>
    <mergeCell ref="K16:K18"/>
    <mergeCell ref="I19:I20"/>
    <mergeCell ref="K19:K20"/>
    <mergeCell ref="I21:I23"/>
  </mergeCells>
  <conditionalFormatting sqref="A4 L4:N4 K5 Z4:AB4 A5:E5">
    <cfRule type="cellIs" priority="609" stopIfTrue="1" operator="lessThanOrEqual">
      <formula>60</formula>
    </cfRule>
  </conditionalFormatting>
  <conditionalFormatting sqref="A5:E5">
    <cfRule type="cellIs" priority="608" stopIfTrue="1" operator="lessThanOrEqual">
      <formula>60</formula>
    </cfRule>
  </conditionalFormatting>
  <conditionalFormatting sqref="A1">
    <cfRule type="cellIs" priority="607" stopIfTrue="1" operator="lessThanOrEqual">
      <formula>60</formula>
    </cfRule>
  </conditionalFormatting>
  <conditionalFormatting sqref="I5">
    <cfRule type="cellIs" priority="606" stopIfTrue="1" operator="lessThanOrEqual">
      <formula>60</formula>
    </cfRule>
  </conditionalFormatting>
  <conditionalFormatting sqref="I5">
    <cfRule type="cellIs" priority="605" stopIfTrue="1" operator="lessThanOrEqual">
      <formula>60</formula>
    </cfRule>
  </conditionalFormatting>
  <conditionalFormatting sqref="G5">
    <cfRule type="cellIs" priority="604" stopIfTrue="1" operator="lessThanOrEqual">
      <formula>60</formula>
    </cfRule>
  </conditionalFormatting>
  <conditionalFormatting sqref="G5">
    <cfRule type="cellIs" priority="603" stopIfTrue="1" operator="lessThanOrEqual">
      <formula>60</formula>
    </cfRule>
  </conditionalFormatting>
  <conditionalFormatting sqref="F5">
    <cfRule type="cellIs" priority="602" stopIfTrue="1" operator="lessThanOrEqual">
      <formula>60</formula>
    </cfRule>
  </conditionalFormatting>
  <conditionalFormatting sqref="F5">
    <cfRule type="cellIs" priority="601" stopIfTrue="1" operator="lessThanOrEqual">
      <formula>60</formula>
    </cfRule>
  </conditionalFormatting>
  <conditionalFormatting sqref="H5">
    <cfRule type="cellIs" priority="600" stopIfTrue="1" operator="lessThanOrEqual">
      <formula>60</formula>
    </cfRule>
  </conditionalFormatting>
  <conditionalFormatting sqref="H5">
    <cfRule type="cellIs" priority="599" stopIfTrue="1" operator="lessThanOrEqual">
      <formula>60</formula>
    </cfRule>
  </conditionalFormatting>
  <conditionalFormatting sqref="Z5">
    <cfRule type="cellIs" dxfId="1011" priority="590" stopIfTrue="1" operator="equal">
      <formula>"EXTREMA"</formula>
    </cfRule>
  </conditionalFormatting>
  <conditionalFormatting sqref="L5">
    <cfRule type="cellIs" dxfId="1010" priority="585" stopIfTrue="1" operator="equal">
      <formula>"EXTREMA"</formula>
    </cfRule>
  </conditionalFormatting>
  <conditionalFormatting sqref="AB7 Z7">
    <cfRule type="cellIs" dxfId="1009" priority="520" stopIfTrue="1" operator="equal">
      <formula>"EXTREMA"</formula>
    </cfRule>
  </conditionalFormatting>
  <conditionalFormatting sqref="AB7">
    <cfRule type="cellIs" dxfId="1008" priority="521" stopIfTrue="1" operator="equal">
      <formula>"BAJA"</formula>
    </cfRule>
    <cfRule type="cellIs" dxfId="1007" priority="522" stopIfTrue="1" operator="equal">
      <formula>"ALTA"</formula>
    </cfRule>
    <cfRule type="cellIs" dxfId="1006" priority="523" stopIfTrue="1" operator="equal">
      <formula>"MODERADA"</formula>
    </cfRule>
  </conditionalFormatting>
  <conditionalFormatting sqref="O7">
    <cfRule type="cellIs" dxfId="1005" priority="515" stopIfTrue="1" operator="equal">
      <formula>"EXTREMA"</formula>
    </cfRule>
    <cfRule type="cellIs" dxfId="1004" priority="516" stopIfTrue="1" operator="equal">
      <formula>"ALTA"</formula>
    </cfRule>
    <cfRule type="cellIs" dxfId="1003" priority="517" stopIfTrue="1" operator="equal">
      <formula>"MODERADA"</formula>
    </cfRule>
    <cfRule type="cellIs" dxfId="1002" priority="518" stopIfTrue="1" operator="equal">
      <formula>"BAJA"</formula>
    </cfRule>
  </conditionalFormatting>
  <conditionalFormatting sqref="AC7">
    <cfRule type="cellIs" dxfId="1001" priority="511" stopIfTrue="1" operator="equal">
      <formula>"EXTREMA"</formula>
    </cfRule>
    <cfRule type="cellIs" dxfId="1000" priority="512" stopIfTrue="1" operator="equal">
      <formula>"ALTA"</formula>
    </cfRule>
    <cfRule type="cellIs" dxfId="999" priority="513" stopIfTrue="1" operator="equal">
      <formula>"MODERADA"</formula>
    </cfRule>
    <cfRule type="cellIs" dxfId="998" priority="514" stopIfTrue="1" operator="equal">
      <formula>"BAJA"</formula>
    </cfRule>
  </conditionalFormatting>
  <conditionalFormatting sqref="AB6 Z6">
    <cfRule type="cellIs" dxfId="997" priority="507" stopIfTrue="1" operator="equal">
      <formula>"EXTREMA"</formula>
    </cfRule>
  </conditionalFormatting>
  <conditionalFormatting sqref="AB6">
    <cfRule type="cellIs" dxfId="996" priority="508" stopIfTrue="1" operator="equal">
      <formula>"BAJA"</formula>
    </cfRule>
    <cfRule type="cellIs" dxfId="995" priority="509" stopIfTrue="1" operator="equal">
      <formula>"ALTA"</formula>
    </cfRule>
    <cfRule type="cellIs" dxfId="994" priority="510" stopIfTrue="1" operator="equal">
      <formula>"MODERADA"</formula>
    </cfRule>
  </conditionalFormatting>
  <conditionalFormatting sqref="A6:B6">
    <cfRule type="cellIs" priority="506" stopIfTrue="1" operator="lessThanOrEqual">
      <formula>60</formula>
    </cfRule>
  </conditionalFormatting>
  <conditionalFormatting sqref="C6:E6">
    <cfRule type="cellIs" priority="505" stopIfTrue="1" operator="lessThanOrEqual">
      <formula>60</formula>
    </cfRule>
  </conditionalFormatting>
  <conditionalFormatting sqref="H6:I6">
    <cfRule type="cellIs" priority="504" stopIfTrue="1" operator="lessThanOrEqual">
      <formula>60</formula>
    </cfRule>
  </conditionalFormatting>
  <conditionalFormatting sqref="O6">
    <cfRule type="cellIs" dxfId="993" priority="500" stopIfTrue="1" operator="equal">
      <formula>"EXTREMA"</formula>
    </cfRule>
    <cfRule type="cellIs" dxfId="992" priority="501" stopIfTrue="1" operator="equal">
      <formula>"ALTA"</formula>
    </cfRule>
    <cfRule type="cellIs" dxfId="991" priority="502" stopIfTrue="1" operator="equal">
      <formula>"MODERADA"</formula>
    </cfRule>
    <cfRule type="cellIs" dxfId="990" priority="503" stopIfTrue="1" operator="equal">
      <formula>"BAJA"</formula>
    </cfRule>
  </conditionalFormatting>
  <conditionalFormatting sqref="AC6">
    <cfRule type="cellIs" dxfId="989" priority="496" stopIfTrue="1" operator="equal">
      <formula>"EXTREMA"</formula>
    </cfRule>
    <cfRule type="cellIs" dxfId="988" priority="497" stopIfTrue="1" operator="equal">
      <formula>"ALTA"</formula>
    </cfRule>
    <cfRule type="cellIs" dxfId="987" priority="498" stopIfTrue="1" operator="equal">
      <formula>"MODERADA"</formula>
    </cfRule>
    <cfRule type="cellIs" dxfId="986" priority="499" stopIfTrue="1" operator="equal">
      <formula>"BAJA"</formula>
    </cfRule>
  </conditionalFormatting>
  <conditionalFormatting sqref="J5">
    <cfRule type="cellIs" priority="482" stopIfTrue="1" operator="lessThanOrEqual">
      <formula>60</formula>
    </cfRule>
  </conditionalFormatting>
  <conditionalFormatting sqref="AB8 Z8">
    <cfRule type="cellIs" dxfId="985" priority="424" stopIfTrue="1" operator="equal">
      <formula>"EXTREMA"</formula>
    </cfRule>
  </conditionalFormatting>
  <conditionalFormatting sqref="AB8">
    <cfRule type="cellIs" dxfId="984" priority="425" stopIfTrue="1" operator="equal">
      <formula>"BAJA"</formula>
    </cfRule>
    <cfRule type="cellIs" dxfId="983" priority="426" stopIfTrue="1" operator="equal">
      <formula>"ALTA"</formula>
    </cfRule>
    <cfRule type="cellIs" dxfId="982" priority="427" stopIfTrue="1" operator="equal">
      <formula>"MODERADA"</formula>
    </cfRule>
  </conditionalFormatting>
  <conditionalFormatting sqref="A8:B8">
    <cfRule type="cellIs" priority="423" stopIfTrue="1" operator="lessThanOrEqual">
      <formula>60</formula>
    </cfRule>
  </conditionalFormatting>
  <conditionalFormatting sqref="C8:E8">
    <cfRule type="cellIs" priority="422" stopIfTrue="1" operator="lessThanOrEqual">
      <formula>60</formula>
    </cfRule>
  </conditionalFormatting>
  <conditionalFormatting sqref="H8:I8">
    <cfRule type="cellIs" priority="421" stopIfTrue="1" operator="lessThanOrEqual">
      <formula>60</formula>
    </cfRule>
  </conditionalFormatting>
  <conditionalFormatting sqref="O8">
    <cfRule type="cellIs" dxfId="981" priority="417" stopIfTrue="1" operator="equal">
      <formula>"EXTREMA"</formula>
    </cfRule>
    <cfRule type="cellIs" dxfId="980" priority="418" stopIfTrue="1" operator="equal">
      <formula>"ALTA"</formula>
    </cfRule>
    <cfRule type="cellIs" dxfId="979" priority="419" stopIfTrue="1" operator="equal">
      <formula>"MODERADA"</formula>
    </cfRule>
    <cfRule type="cellIs" dxfId="978" priority="420" stopIfTrue="1" operator="equal">
      <formula>"BAJA"</formula>
    </cfRule>
  </conditionalFormatting>
  <conditionalFormatting sqref="AC8">
    <cfRule type="cellIs" dxfId="977" priority="413" stopIfTrue="1" operator="equal">
      <formula>"EXTREMA"</formula>
    </cfRule>
    <cfRule type="cellIs" dxfId="976" priority="414" stopIfTrue="1" operator="equal">
      <formula>"ALTA"</formula>
    </cfRule>
    <cfRule type="cellIs" dxfId="975" priority="415" stopIfTrue="1" operator="equal">
      <formula>"MODERADA"</formula>
    </cfRule>
    <cfRule type="cellIs" dxfId="974" priority="416" stopIfTrue="1" operator="equal">
      <formula>"BAJA"</formula>
    </cfRule>
  </conditionalFormatting>
  <conditionalFormatting sqref="AB9 Z9">
    <cfRule type="cellIs" dxfId="973" priority="436" stopIfTrue="1" operator="equal">
      <formula>"EXTREMA"</formula>
    </cfRule>
  </conditionalFormatting>
  <conditionalFormatting sqref="AB9">
    <cfRule type="cellIs" dxfId="972" priority="437" stopIfTrue="1" operator="equal">
      <formula>"BAJA"</formula>
    </cfRule>
    <cfRule type="cellIs" dxfId="971" priority="438" stopIfTrue="1" operator="equal">
      <formula>"ALTA"</formula>
    </cfRule>
    <cfRule type="cellIs" dxfId="970" priority="439" stopIfTrue="1" operator="equal">
      <formula>"MODERADA"</formula>
    </cfRule>
  </conditionalFormatting>
  <conditionalFormatting sqref="O9">
    <cfRule type="cellIs" dxfId="969" priority="432" stopIfTrue="1" operator="equal">
      <formula>"EXTREMA"</formula>
    </cfRule>
    <cfRule type="cellIs" dxfId="968" priority="433" stopIfTrue="1" operator="equal">
      <formula>"ALTA"</formula>
    </cfRule>
    <cfRule type="cellIs" dxfId="967" priority="434" stopIfTrue="1" operator="equal">
      <formula>"MODERADA"</formula>
    </cfRule>
    <cfRule type="cellIs" dxfId="966" priority="435" stopIfTrue="1" operator="equal">
      <formula>"BAJA"</formula>
    </cfRule>
  </conditionalFormatting>
  <conditionalFormatting sqref="AC9">
    <cfRule type="cellIs" dxfId="965" priority="428" stopIfTrue="1" operator="equal">
      <formula>"EXTREMA"</formula>
    </cfRule>
    <cfRule type="cellIs" dxfId="964" priority="429" stopIfTrue="1" operator="equal">
      <formula>"ALTA"</formula>
    </cfRule>
    <cfRule type="cellIs" dxfId="963" priority="430" stopIfTrue="1" operator="equal">
      <formula>"MODERADA"</formula>
    </cfRule>
    <cfRule type="cellIs" dxfId="962" priority="431" stopIfTrue="1" operator="equal">
      <formula>"BAJA"</formula>
    </cfRule>
  </conditionalFormatting>
  <conditionalFormatting sqref="O11">
    <cfRule type="cellIs" dxfId="961" priority="405" stopIfTrue="1" operator="equal">
      <formula>"EXTREMA"</formula>
    </cfRule>
    <cfRule type="cellIs" dxfId="960" priority="406" stopIfTrue="1" operator="equal">
      <formula>"ALTA"</formula>
    </cfRule>
    <cfRule type="cellIs" dxfId="959" priority="407" stopIfTrue="1" operator="equal">
      <formula>"MODERADA"</formula>
    </cfRule>
    <cfRule type="cellIs" dxfId="958" priority="408" stopIfTrue="1" operator="equal">
      <formula>"BAJA"</formula>
    </cfRule>
  </conditionalFormatting>
  <conditionalFormatting sqref="AC11">
    <cfRule type="cellIs" dxfId="957" priority="401" stopIfTrue="1" operator="equal">
      <formula>"EXTREMA"</formula>
    </cfRule>
    <cfRule type="cellIs" dxfId="956" priority="402" stopIfTrue="1" operator="equal">
      <formula>"ALTA"</formula>
    </cfRule>
    <cfRule type="cellIs" dxfId="955" priority="403" stopIfTrue="1" operator="equal">
      <formula>"MODERADA"</formula>
    </cfRule>
    <cfRule type="cellIs" dxfId="954" priority="404" stopIfTrue="1" operator="equal">
      <formula>"BAJA"</formula>
    </cfRule>
  </conditionalFormatting>
  <conditionalFormatting sqref="AB11 Z11">
    <cfRule type="cellIs" dxfId="953" priority="409" stopIfTrue="1" operator="equal">
      <formula>"EXTREMA"</formula>
    </cfRule>
  </conditionalFormatting>
  <conditionalFormatting sqref="AB11">
    <cfRule type="cellIs" dxfId="952" priority="410" stopIfTrue="1" operator="equal">
      <formula>"BAJA"</formula>
    </cfRule>
    <cfRule type="cellIs" dxfId="951" priority="411" stopIfTrue="1" operator="equal">
      <formula>"ALTA"</formula>
    </cfRule>
    <cfRule type="cellIs" dxfId="950" priority="412" stopIfTrue="1" operator="equal">
      <formula>"MODERADA"</formula>
    </cfRule>
  </conditionalFormatting>
  <conditionalFormatting sqref="AB10 Z10">
    <cfRule type="cellIs" dxfId="949" priority="397" stopIfTrue="1" operator="equal">
      <formula>"EXTREMA"</formula>
    </cfRule>
  </conditionalFormatting>
  <conditionalFormatting sqref="AB10">
    <cfRule type="cellIs" dxfId="948" priority="398" stopIfTrue="1" operator="equal">
      <formula>"BAJA"</formula>
    </cfRule>
    <cfRule type="cellIs" dxfId="947" priority="399" stopIfTrue="1" operator="equal">
      <formula>"ALTA"</formula>
    </cfRule>
    <cfRule type="cellIs" dxfId="946" priority="400" stopIfTrue="1" operator="equal">
      <formula>"MODERADA"</formula>
    </cfRule>
  </conditionalFormatting>
  <conditionalFormatting sqref="A10:B10">
    <cfRule type="cellIs" priority="396" stopIfTrue="1" operator="lessThanOrEqual">
      <formula>60</formula>
    </cfRule>
  </conditionalFormatting>
  <conditionalFormatting sqref="C10:E10">
    <cfRule type="cellIs" priority="395" stopIfTrue="1" operator="lessThanOrEqual">
      <formula>60</formula>
    </cfRule>
  </conditionalFormatting>
  <conditionalFormatting sqref="H10:I10">
    <cfRule type="cellIs" priority="394" stopIfTrue="1" operator="lessThanOrEqual">
      <formula>60</formula>
    </cfRule>
  </conditionalFormatting>
  <conditionalFormatting sqref="O10">
    <cfRule type="cellIs" dxfId="945" priority="390" stopIfTrue="1" operator="equal">
      <formula>"EXTREMA"</formula>
    </cfRule>
    <cfRule type="cellIs" dxfId="944" priority="391" stopIfTrue="1" operator="equal">
      <formula>"ALTA"</formula>
    </cfRule>
    <cfRule type="cellIs" dxfId="943" priority="392" stopIfTrue="1" operator="equal">
      <formula>"MODERADA"</formula>
    </cfRule>
    <cfRule type="cellIs" dxfId="942" priority="393" stopIfTrue="1" operator="equal">
      <formula>"BAJA"</formula>
    </cfRule>
  </conditionalFormatting>
  <conditionalFormatting sqref="AC10">
    <cfRule type="cellIs" dxfId="941" priority="386" stopIfTrue="1" operator="equal">
      <formula>"EXTREMA"</formula>
    </cfRule>
    <cfRule type="cellIs" dxfId="940" priority="387" stopIfTrue="1" operator="equal">
      <formula>"ALTA"</formula>
    </cfRule>
    <cfRule type="cellIs" dxfId="939" priority="388" stopIfTrue="1" operator="equal">
      <formula>"MODERADA"</formula>
    </cfRule>
    <cfRule type="cellIs" dxfId="938" priority="389" stopIfTrue="1" operator="equal">
      <formula>"BAJA"</formula>
    </cfRule>
  </conditionalFormatting>
  <conditionalFormatting sqref="AB13 Z13">
    <cfRule type="cellIs" dxfId="937" priority="382" stopIfTrue="1" operator="equal">
      <formula>"EXTREMA"</formula>
    </cfRule>
  </conditionalFormatting>
  <conditionalFormatting sqref="AB13">
    <cfRule type="cellIs" dxfId="936" priority="383" stopIfTrue="1" operator="equal">
      <formula>"BAJA"</formula>
    </cfRule>
    <cfRule type="cellIs" dxfId="935" priority="384" stopIfTrue="1" operator="equal">
      <formula>"ALTA"</formula>
    </cfRule>
    <cfRule type="cellIs" dxfId="934" priority="385" stopIfTrue="1" operator="equal">
      <formula>"MODERADA"</formula>
    </cfRule>
  </conditionalFormatting>
  <conditionalFormatting sqref="O13">
    <cfRule type="cellIs" dxfId="933" priority="378" stopIfTrue="1" operator="equal">
      <formula>"EXTREMA"</formula>
    </cfRule>
    <cfRule type="cellIs" dxfId="932" priority="379" stopIfTrue="1" operator="equal">
      <formula>"ALTA"</formula>
    </cfRule>
    <cfRule type="cellIs" dxfId="931" priority="380" stopIfTrue="1" operator="equal">
      <formula>"MODERADA"</formula>
    </cfRule>
    <cfRule type="cellIs" dxfId="930" priority="381" stopIfTrue="1" operator="equal">
      <formula>"BAJA"</formula>
    </cfRule>
  </conditionalFormatting>
  <conditionalFormatting sqref="AC13">
    <cfRule type="cellIs" dxfId="929" priority="374" stopIfTrue="1" operator="equal">
      <formula>"EXTREMA"</formula>
    </cfRule>
    <cfRule type="cellIs" dxfId="928" priority="375" stopIfTrue="1" operator="equal">
      <formula>"ALTA"</formula>
    </cfRule>
    <cfRule type="cellIs" dxfId="927" priority="376" stopIfTrue="1" operator="equal">
      <formula>"MODERADA"</formula>
    </cfRule>
    <cfRule type="cellIs" dxfId="926" priority="377" stopIfTrue="1" operator="equal">
      <formula>"BAJA"</formula>
    </cfRule>
  </conditionalFormatting>
  <conditionalFormatting sqref="AB12 Z12">
    <cfRule type="cellIs" dxfId="925" priority="370" stopIfTrue="1" operator="equal">
      <formula>"EXTREMA"</formula>
    </cfRule>
  </conditionalFormatting>
  <conditionalFormatting sqref="AB12">
    <cfRule type="cellIs" dxfId="924" priority="371" stopIfTrue="1" operator="equal">
      <formula>"BAJA"</formula>
    </cfRule>
    <cfRule type="cellIs" dxfId="923" priority="372" stopIfTrue="1" operator="equal">
      <formula>"ALTA"</formula>
    </cfRule>
    <cfRule type="cellIs" dxfId="922" priority="373" stopIfTrue="1" operator="equal">
      <formula>"MODERADA"</formula>
    </cfRule>
  </conditionalFormatting>
  <conditionalFormatting sqref="A12:B12">
    <cfRule type="cellIs" priority="369" stopIfTrue="1" operator="lessThanOrEqual">
      <formula>60</formula>
    </cfRule>
  </conditionalFormatting>
  <conditionalFormatting sqref="C12:E12">
    <cfRule type="cellIs" priority="368" stopIfTrue="1" operator="lessThanOrEqual">
      <formula>60</formula>
    </cfRule>
  </conditionalFormatting>
  <conditionalFormatting sqref="H12:I12">
    <cfRule type="cellIs" priority="367" stopIfTrue="1" operator="lessThanOrEqual">
      <formula>60</formula>
    </cfRule>
  </conditionalFormatting>
  <conditionalFormatting sqref="O12">
    <cfRule type="cellIs" dxfId="921" priority="363" stopIfTrue="1" operator="equal">
      <formula>"EXTREMA"</formula>
    </cfRule>
    <cfRule type="cellIs" dxfId="920" priority="364" stopIfTrue="1" operator="equal">
      <formula>"ALTA"</formula>
    </cfRule>
    <cfRule type="cellIs" dxfId="919" priority="365" stopIfTrue="1" operator="equal">
      <formula>"MODERADA"</formula>
    </cfRule>
    <cfRule type="cellIs" dxfId="918" priority="366" stopIfTrue="1" operator="equal">
      <formula>"BAJA"</formula>
    </cfRule>
  </conditionalFormatting>
  <conditionalFormatting sqref="AC12">
    <cfRule type="cellIs" dxfId="917" priority="359" stopIfTrue="1" operator="equal">
      <formula>"EXTREMA"</formula>
    </cfRule>
    <cfRule type="cellIs" dxfId="916" priority="360" stopIfTrue="1" operator="equal">
      <formula>"ALTA"</formula>
    </cfRule>
    <cfRule type="cellIs" dxfId="915" priority="361" stopIfTrue="1" operator="equal">
      <formula>"MODERADA"</formula>
    </cfRule>
    <cfRule type="cellIs" dxfId="914" priority="362" stopIfTrue="1" operator="equal">
      <formula>"BAJA"</formula>
    </cfRule>
  </conditionalFormatting>
  <conditionalFormatting sqref="AB14 Z14">
    <cfRule type="cellIs" dxfId="913" priority="355" stopIfTrue="1" operator="equal">
      <formula>"EXTREMA"</formula>
    </cfRule>
  </conditionalFormatting>
  <conditionalFormatting sqref="AB14">
    <cfRule type="cellIs" dxfId="912" priority="356" stopIfTrue="1" operator="equal">
      <formula>"BAJA"</formula>
    </cfRule>
    <cfRule type="cellIs" dxfId="911" priority="357" stopIfTrue="1" operator="equal">
      <formula>"ALTA"</formula>
    </cfRule>
    <cfRule type="cellIs" dxfId="910" priority="358" stopIfTrue="1" operator="equal">
      <formula>"MODERADA"</formula>
    </cfRule>
  </conditionalFormatting>
  <conditionalFormatting sqref="A14:B14">
    <cfRule type="cellIs" priority="354" stopIfTrue="1" operator="lessThanOrEqual">
      <formula>60</formula>
    </cfRule>
  </conditionalFormatting>
  <conditionalFormatting sqref="C14:E14">
    <cfRule type="cellIs" priority="353" stopIfTrue="1" operator="lessThanOrEqual">
      <formula>60</formula>
    </cfRule>
  </conditionalFormatting>
  <conditionalFormatting sqref="H14:I14">
    <cfRule type="cellIs" priority="352" stopIfTrue="1" operator="lessThanOrEqual">
      <formula>60</formula>
    </cfRule>
  </conditionalFormatting>
  <conditionalFormatting sqref="O14">
    <cfRule type="cellIs" dxfId="909" priority="348" stopIfTrue="1" operator="equal">
      <formula>"EXTREMA"</formula>
    </cfRule>
    <cfRule type="cellIs" dxfId="908" priority="349" stopIfTrue="1" operator="equal">
      <formula>"ALTA"</formula>
    </cfRule>
    <cfRule type="cellIs" dxfId="907" priority="350" stopIfTrue="1" operator="equal">
      <formula>"MODERADA"</formula>
    </cfRule>
    <cfRule type="cellIs" dxfId="906" priority="351" stopIfTrue="1" operator="equal">
      <formula>"BAJA"</formula>
    </cfRule>
  </conditionalFormatting>
  <conditionalFormatting sqref="AC14">
    <cfRule type="cellIs" dxfId="905" priority="344" stopIfTrue="1" operator="equal">
      <formula>"EXTREMA"</formula>
    </cfRule>
    <cfRule type="cellIs" dxfId="904" priority="345" stopIfTrue="1" operator="equal">
      <formula>"ALTA"</formula>
    </cfRule>
    <cfRule type="cellIs" dxfId="903" priority="346" stopIfTrue="1" operator="equal">
      <formula>"MODERADA"</formula>
    </cfRule>
    <cfRule type="cellIs" dxfId="902" priority="347" stopIfTrue="1" operator="equal">
      <formula>"BAJA"</formula>
    </cfRule>
  </conditionalFormatting>
  <conditionalFormatting sqref="AB15 Z15">
    <cfRule type="cellIs" dxfId="901" priority="340" stopIfTrue="1" operator="equal">
      <formula>"EXTREMA"</formula>
    </cfRule>
  </conditionalFormatting>
  <conditionalFormatting sqref="AB15">
    <cfRule type="cellIs" dxfId="900" priority="341" stopIfTrue="1" operator="equal">
      <formula>"BAJA"</formula>
    </cfRule>
    <cfRule type="cellIs" dxfId="899" priority="342" stopIfTrue="1" operator="equal">
      <formula>"ALTA"</formula>
    </cfRule>
    <cfRule type="cellIs" dxfId="898" priority="343" stopIfTrue="1" operator="equal">
      <formula>"MODERADA"</formula>
    </cfRule>
  </conditionalFormatting>
  <conditionalFormatting sqref="A15:B15">
    <cfRule type="cellIs" priority="339" stopIfTrue="1" operator="lessThanOrEqual">
      <formula>60</formula>
    </cfRule>
  </conditionalFormatting>
  <conditionalFormatting sqref="C15:E15">
    <cfRule type="cellIs" priority="338" stopIfTrue="1" operator="lessThanOrEqual">
      <formula>60</formula>
    </cfRule>
  </conditionalFormatting>
  <conditionalFormatting sqref="H15:I15">
    <cfRule type="cellIs" priority="337" stopIfTrue="1" operator="lessThanOrEqual">
      <formula>60</formula>
    </cfRule>
  </conditionalFormatting>
  <conditionalFormatting sqref="O15">
    <cfRule type="cellIs" dxfId="897" priority="333" stopIfTrue="1" operator="equal">
      <formula>"EXTREMA"</formula>
    </cfRule>
    <cfRule type="cellIs" dxfId="896" priority="334" stopIfTrue="1" operator="equal">
      <formula>"ALTA"</formula>
    </cfRule>
    <cfRule type="cellIs" dxfId="895" priority="335" stopIfTrue="1" operator="equal">
      <formula>"MODERADA"</formula>
    </cfRule>
    <cfRule type="cellIs" dxfId="894" priority="336" stopIfTrue="1" operator="equal">
      <formula>"BAJA"</formula>
    </cfRule>
  </conditionalFormatting>
  <conditionalFormatting sqref="AC15">
    <cfRule type="cellIs" dxfId="893" priority="329" stopIfTrue="1" operator="equal">
      <formula>"EXTREMA"</formula>
    </cfRule>
    <cfRule type="cellIs" dxfId="892" priority="330" stopIfTrue="1" operator="equal">
      <formula>"ALTA"</formula>
    </cfRule>
    <cfRule type="cellIs" dxfId="891" priority="331" stopIfTrue="1" operator="equal">
      <formula>"MODERADA"</formula>
    </cfRule>
    <cfRule type="cellIs" dxfId="890" priority="332" stopIfTrue="1" operator="equal">
      <formula>"BAJA"</formula>
    </cfRule>
  </conditionalFormatting>
  <conditionalFormatting sqref="AC16">
    <cfRule type="cellIs" dxfId="889" priority="263" stopIfTrue="1" operator="equal">
      <formula>"EXTREMA"</formula>
    </cfRule>
    <cfRule type="cellIs" dxfId="888" priority="264" stopIfTrue="1" operator="equal">
      <formula>"ALTA"</formula>
    </cfRule>
    <cfRule type="cellIs" dxfId="887" priority="265" stopIfTrue="1" operator="equal">
      <formula>"MODERADA"</formula>
    </cfRule>
    <cfRule type="cellIs" dxfId="886" priority="266" stopIfTrue="1" operator="equal">
      <formula>"BAJA"</formula>
    </cfRule>
  </conditionalFormatting>
  <conditionalFormatting sqref="AB16 Z16">
    <cfRule type="cellIs" dxfId="885" priority="274" stopIfTrue="1" operator="equal">
      <formula>"EXTREMA"</formula>
    </cfRule>
  </conditionalFormatting>
  <conditionalFormatting sqref="AB16">
    <cfRule type="cellIs" dxfId="884" priority="275" stopIfTrue="1" operator="equal">
      <formula>"BAJA"</formula>
    </cfRule>
    <cfRule type="cellIs" dxfId="883" priority="276" stopIfTrue="1" operator="equal">
      <formula>"ALTA"</formula>
    </cfRule>
    <cfRule type="cellIs" dxfId="882" priority="277" stopIfTrue="1" operator="equal">
      <formula>"MODERADA"</formula>
    </cfRule>
  </conditionalFormatting>
  <conditionalFormatting sqref="A16:B17">
    <cfRule type="cellIs" priority="273" stopIfTrue="1" operator="lessThanOrEqual">
      <formula>60</formula>
    </cfRule>
  </conditionalFormatting>
  <conditionalFormatting sqref="C16:E17">
    <cfRule type="cellIs" priority="272" stopIfTrue="1" operator="lessThanOrEqual">
      <formula>60</formula>
    </cfRule>
  </conditionalFormatting>
  <conditionalFormatting sqref="H16:I16 I17">
    <cfRule type="cellIs" priority="271" stopIfTrue="1" operator="lessThanOrEqual">
      <formula>60</formula>
    </cfRule>
  </conditionalFormatting>
  <conditionalFormatting sqref="O16">
    <cfRule type="cellIs" dxfId="881" priority="267" stopIfTrue="1" operator="equal">
      <formula>"EXTREMA"</formula>
    </cfRule>
    <cfRule type="cellIs" dxfId="880" priority="268" stopIfTrue="1" operator="equal">
      <formula>"ALTA"</formula>
    </cfRule>
    <cfRule type="cellIs" dxfId="879" priority="269" stopIfTrue="1" operator="equal">
      <formula>"MODERADA"</formula>
    </cfRule>
    <cfRule type="cellIs" dxfId="878" priority="270" stopIfTrue="1" operator="equal">
      <formula>"BAJA"</formula>
    </cfRule>
  </conditionalFormatting>
  <conditionalFormatting sqref="AC17">
    <cfRule type="cellIs" dxfId="877" priority="251" stopIfTrue="1" operator="equal">
      <formula>"EXTREMA"</formula>
    </cfRule>
    <cfRule type="cellIs" dxfId="876" priority="252" stopIfTrue="1" operator="equal">
      <formula>"ALTA"</formula>
    </cfRule>
    <cfRule type="cellIs" dxfId="875" priority="253" stopIfTrue="1" operator="equal">
      <formula>"MODERADA"</formula>
    </cfRule>
    <cfRule type="cellIs" dxfId="874" priority="254" stopIfTrue="1" operator="equal">
      <formula>"BAJA"</formula>
    </cfRule>
  </conditionalFormatting>
  <conditionalFormatting sqref="AB24 Z24">
    <cfRule type="cellIs" dxfId="873" priority="169" stopIfTrue="1" operator="equal">
      <formula>"EXTREMA"</formula>
    </cfRule>
  </conditionalFormatting>
  <conditionalFormatting sqref="AB24">
    <cfRule type="cellIs" dxfId="872" priority="170" stopIfTrue="1" operator="equal">
      <formula>"BAJA"</formula>
    </cfRule>
    <cfRule type="cellIs" dxfId="871" priority="171" stopIfTrue="1" operator="equal">
      <formula>"ALTA"</formula>
    </cfRule>
    <cfRule type="cellIs" dxfId="870" priority="172" stopIfTrue="1" operator="equal">
      <formula>"MODERADA"</formula>
    </cfRule>
  </conditionalFormatting>
  <conditionalFormatting sqref="AC20">
    <cfRule type="cellIs" dxfId="869" priority="212" stopIfTrue="1" operator="equal">
      <formula>"EXTREMA"</formula>
    </cfRule>
    <cfRule type="cellIs" dxfId="868" priority="213" stopIfTrue="1" operator="equal">
      <formula>"ALTA"</formula>
    </cfRule>
    <cfRule type="cellIs" dxfId="867" priority="214" stopIfTrue="1" operator="equal">
      <formula>"MODERADA"</formula>
    </cfRule>
    <cfRule type="cellIs" dxfId="866" priority="215" stopIfTrue="1" operator="equal">
      <formula>"BAJA"</formula>
    </cfRule>
  </conditionalFormatting>
  <conditionalFormatting sqref="AC19">
    <cfRule type="cellIs" dxfId="865" priority="224" stopIfTrue="1" operator="equal">
      <formula>"EXTREMA"</formula>
    </cfRule>
    <cfRule type="cellIs" dxfId="864" priority="225" stopIfTrue="1" operator="equal">
      <formula>"ALTA"</formula>
    </cfRule>
    <cfRule type="cellIs" dxfId="863" priority="226" stopIfTrue="1" operator="equal">
      <formula>"MODERADA"</formula>
    </cfRule>
    <cfRule type="cellIs" dxfId="862" priority="227" stopIfTrue="1" operator="equal">
      <formula>"BAJA"</formula>
    </cfRule>
  </conditionalFormatting>
  <conditionalFormatting sqref="AB18 Z18">
    <cfRule type="cellIs" dxfId="861" priority="286" stopIfTrue="1" operator="equal">
      <formula>"EXTREMA"</formula>
    </cfRule>
  </conditionalFormatting>
  <conditionalFormatting sqref="AB18">
    <cfRule type="cellIs" dxfId="860" priority="287" stopIfTrue="1" operator="equal">
      <formula>"BAJA"</formula>
    </cfRule>
    <cfRule type="cellIs" dxfId="859" priority="288" stopIfTrue="1" operator="equal">
      <formula>"ALTA"</formula>
    </cfRule>
    <cfRule type="cellIs" dxfId="858" priority="289" stopIfTrue="1" operator="equal">
      <formula>"MODERADA"</formula>
    </cfRule>
  </conditionalFormatting>
  <conditionalFormatting sqref="O18">
    <cfRule type="cellIs" dxfId="857" priority="282" stopIfTrue="1" operator="equal">
      <formula>"EXTREMA"</formula>
    </cfRule>
    <cfRule type="cellIs" dxfId="856" priority="283" stopIfTrue="1" operator="equal">
      <formula>"ALTA"</formula>
    </cfRule>
    <cfRule type="cellIs" dxfId="855" priority="284" stopIfTrue="1" operator="equal">
      <formula>"MODERADA"</formula>
    </cfRule>
    <cfRule type="cellIs" dxfId="854" priority="285" stopIfTrue="1" operator="equal">
      <formula>"BAJA"</formula>
    </cfRule>
  </conditionalFormatting>
  <conditionalFormatting sqref="AC18">
    <cfRule type="cellIs" dxfId="853" priority="278" stopIfTrue="1" operator="equal">
      <formula>"EXTREMA"</formula>
    </cfRule>
    <cfRule type="cellIs" dxfId="852" priority="279" stopIfTrue="1" operator="equal">
      <formula>"ALTA"</formula>
    </cfRule>
    <cfRule type="cellIs" dxfId="851" priority="280" stopIfTrue="1" operator="equal">
      <formula>"MODERADA"</formula>
    </cfRule>
    <cfRule type="cellIs" dxfId="850" priority="281" stopIfTrue="1" operator="equal">
      <formula>"BAJA"</formula>
    </cfRule>
  </conditionalFormatting>
  <conditionalFormatting sqref="AB19 Z19">
    <cfRule type="cellIs" dxfId="849" priority="235" stopIfTrue="1" operator="equal">
      <formula>"EXTREMA"</formula>
    </cfRule>
  </conditionalFormatting>
  <conditionalFormatting sqref="AB19">
    <cfRule type="cellIs" dxfId="848" priority="236" stopIfTrue="1" operator="equal">
      <formula>"BAJA"</formula>
    </cfRule>
    <cfRule type="cellIs" dxfId="847" priority="237" stopIfTrue="1" operator="equal">
      <formula>"ALTA"</formula>
    </cfRule>
    <cfRule type="cellIs" dxfId="846" priority="238" stopIfTrue="1" operator="equal">
      <formula>"MODERADA"</formula>
    </cfRule>
  </conditionalFormatting>
  <conditionalFormatting sqref="A19:B20">
    <cfRule type="cellIs" priority="234" stopIfTrue="1" operator="lessThanOrEqual">
      <formula>60</formula>
    </cfRule>
  </conditionalFormatting>
  <conditionalFormatting sqref="C19:E20">
    <cfRule type="cellIs" priority="233" stopIfTrue="1" operator="lessThanOrEqual">
      <formula>60</formula>
    </cfRule>
  </conditionalFormatting>
  <conditionalFormatting sqref="H19:I19 I20">
    <cfRule type="cellIs" priority="232" stopIfTrue="1" operator="lessThanOrEqual">
      <formula>60</formula>
    </cfRule>
  </conditionalFormatting>
  <conditionalFormatting sqref="O19">
    <cfRule type="cellIs" dxfId="845" priority="228" stopIfTrue="1" operator="equal">
      <formula>"EXTREMA"</formula>
    </cfRule>
    <cfRule type="cellIs" dxfId="844" priority="229" stopIfTrue="1" operator="equal">
      <formula>"ALTA"</formula>
    </cfRule>
    <cfRule type="cellIs" dxfId="843" priority="230" stopIfTrue="1" operator="equal">
      <formula>"MODERADA"</formula>
    </cfRule>
    <cfRule type="cellIs" dxfId="842" priority="231" stopIfTrue="1" operator="equal">
      <formula>"BAJA"</formula>
    </cfRule>
  </conditionalFormatting>
  <conditionalFormatting sqref="AB17 Z17">
    <cfRule type="cellIs" dxfId="841" priority="259" stopIfTrue="1" operator="equal">
      <formula>"EXTREMA"</formula>
    </cfRule>
  </conditionalFormatting>
  <conditionalFormatting sqref="AB17">
    <cfRule type="cellIs" dxfId="840" priority="260" stopIfTrue="1" operator="equal">
      <formula>"BAJA"</formula>
    </cfRule>
    <cfRule type="cellIs" dxfId="839" priority="261" stopIfTrue="1" operator="equal">
      <formula>"ALTA"</formula>
    </cfRule>
    <cfRule type="cellIs" dxfId="838" priority="262" stopIfTrue="1" operator="equal">
      <formula>"MODERADA"</formula>
    </cfRule>
  </conditionalFormatting>
  <conditionalFormatting sqref="O17">
    <cfRule type="cellIs" dxfId="837" priority="255" stopIfTrue="1" operator="equal">
      <formula>"EXTREMA"</formula>
    </cfRule>
    <cfRule type="cellIs" dxfId="836" priority="256" stopIfTrue="1" operator="equal">
      <formula>"ALTA"</formula>
    </cfRule>
    <cfRule type="cellIs" dxfId="835" priority="257" stopIfTrue="1" operator="equal">
      <formula>"MODERADA"</formula>
    </cfRule>
    <cfRule type="cellIs" dxfId="834" priority="258" stopIfTrue="1" operator="equal">
      <formula>"BAJA"</formula>
    </cfRule>
  </conditionalFormatting>
  <conditionalFormatting sqref="AB20 Z20">
    <cfRule type="cellIs" dxfId="833" priority="220" stopIfTrue="1" operator="equal">
      <formula>"EXTREMA"</formula>
    </cfRule>
  </conditionalFormatting>
  <conditionalFormatting sqref="AB20">
    <cfRule type="cellIs" dxfId="832" priority="221" stopIfTrue="1" operator="equal">
      <formula>"BAJA"</formula>
    </cfRule>
    <cfRule type="cellIs" dxfId="831" priority="222" stopIfTrue="1" operator="equal">
      <formula>"ALTA"</formula>
    </cfRule>
    <cfRule type="cellIs" dxfId="830" priority="223" stopIfTrue="1" operator="equal">
      <formula>"MODERADA"</formula>
    </cfRule>
  </conditionalFormatting>
  <conditionalFormatting sqref="O20">
    <cfRule type="cellIs" dxfId="829" priority="216" stopIfTrue="1" operator="equal">
      <formula>"EXTREMA"</formula>
    </cfRule>
    <cfRule type="cellIs" dxfId="828" priority="217" stopIfTrue="1" operator="equal">
      <formula>"ALTA"</formula>
    </cfRule>
    <cfRule type="cellIs" dxfId="827" priority="218" stopIfTrue="1" operator="equal">
      <formula>"MODERADA"</formula>
    </cfRule>
    <cfRule type="cellIs" dxfId="826" priority="219" stopIfTrue="1" operator="equal">
      <formula>"BAJA"</formula>
    </cfRule>
  </conditionalFormatting>
  <conditionalFormatting sqref="AC21">
    <cfRule type="cellIs" dxfId="825" priority="185" stopIfTrue="1" operator="equal">
      <formula>"EXTREMA"</formula>
    </cfRule>
    <cfRule type="cellIs" dxfId="824" priority="186" stopIfTrue="1" operator="equal">
      <formula>"ALTA"</formula>
    </cfRule>
    <cfRule type="cellIs" dxfId="823" priority="187" stopIfTrue="1" operator="equal">
      <formula>"MODERADA"</formula>
    </cfRule>
    <cfRule type="cellIs" dxfId="822" priority="188" stopIfTrue="1" operator="equal">
      <formula>"BAJA"</formula>
    </cfRule>
  </conditionalFormatting>
  <conditionalFormatting sqref="AC22">
    <cfRule type="cellIs" dxfId="821" priority="173" stopIfTrue="1" operator="equal">
      <formula>"EXTREMA"</formula>
    </cfRule>
    <cfRule type="cellIs" dxfId="820" priority="174" stopIfTrue="1" operator="equal">
      <formula>"ALTA"</formula>
    </cfRule>
    <cfRule type="cellIs" dxfId="819" priority="175" stopIfTrue="1" operator="equal">
      <formula>"MODERADA"</formula>
    </cfRule>
    <cfRule type="cellIs" dxfId="818" priority="176" stopIfTrue="1" operator="equal">
      <formula>"BAJA"</formula>
    </cfRule>
  </conditionalFormatting>
  <conditionalFormatting sqref="AB23 Z23">
    <cfRule type="cellIs" dxfId="817" priority="208" stopIfTrue="1" operator="equal">
      <formula>"EXTREMA"</formula>
    </cfRule>
  </conditionalFormatting>
  <conditionalFormatting sqref="AB23">
    <cfRule type="cellIs" dxfId="816" priority="209" stopIfTrue="1" operator="equal">
      <formula>"BAJA"</formula>
    </cfRule>
    <cfRule type="cellIs" dxfId="815" priority="210" stopIfTrue="1" operator="equal">
      <formula>"ALTA"</formula>
    </cfRule>
    <cfRule type="cellIs" dxfId="814" priority="211" stopIfTrue="1" operator="equal">
      <formula>"MODERADA"</formula>
    </cfRule>
  </conditionalFormatting>
  <conditionalFormatting sqref="O23">
    <cfRule type="cellIs" dxfId="813" priority="204" stopIfTrue="1" operator="equal">
      <formula>"EXTREMA"</formula>
    </cfRule>
    <cfRule type="cellIs" dxfId="812" priority="205" stopIfTrue="1" operator="equal">
      <formula>"ALTA"</formula>
    </cfRule>
    <cfRule type="cellIs" dxfId="811" priority="206" stopIfTrue="1" operator="equal">
      <formula>"MODERADA"</formula>
    </cfRule>
    <cfRule type="cellIs" dxfId="810" priority="207" stopIfTrue="1" operator="equal">
      <formula>"BAJA"</formula>
    </cfRule>
  </conditionalFormatting>
  <conditionalFormatting sqref="AC23">
    <cfRule type="cellIs" dxfId="809" priority="200" stopIfTrue="1" operator="equal">
      <formula>"EXTREMA"</formula>
    </cfRule>
    <cfRule type="cellIs" dxfId="808" priority="201" stopIfTrue="1" operator="equal">
      <formula>"ALTA"</formula>
    </cfRule>
    <cfRule type="cellIs" dxfId="807" priority="202" stopIfTrue="1" operator="equal">
      <formula>"MODERADA"</formula>
    </cfRule>
    <cfRule type="cellIs" dxfId="806" priority="203" stopIfTrue="1" operator="equal">
      <formula>"BAJA"</formula>
    </cfRule>
  </conditionalFormatting>
  <conditionalFormatting sqref="AB21 Z21">
    <cfRule type="cellIs" dxfId="805" priority="196" stopIfTrue="1" operator="equal">
      <formula>"EXTREMA"</formula>
    </cfRule>
  </conditionalFormatting>
  <conditionalFormatting sqref="AB21">
    <cfRule type="cellIs" dxfId="804" priority="197" stopIfTrue="1" operator="equal">
      <formula>"BAJA"</formula>
    </cfRule>
    <cfRule type="cellIs" dxfId="803" priority="198" stopIfTrue="1" operator="equal">
      <formula>"ALTA"</formula>
    </cfRule>
    <cfRule type="cellIs" dxfId="802" priority="199" stopIfTrue="1" operator="equal">
      <formula>"MODERADA"</formula>
    </cfRule>
  </conditionalFormatting>
  <conditionalFormatting sqref="A21:B22">
    <cfRule type="cellIs" priority="195" stopIfTrue="1" operator="lessThanOrEqual">
      <formula>60</formula>
    </cfRule>
  </conditionalFormatting>
  <conditionalFormatting sqref="C21:E22">
    <cfRule type="cellIs" priority="194" stopIfTrue="1" operator="lessThanOrEqual">
      <formula>60</formula>
    </cfRule>
  </conditionalFormatting>
  <conditionalFormatting sqref="H21:I21 I22">
    <cfRule type="cellIs" priority="193" stopIfTrue="1" operator="lessThanOrEqual">
      <formula>60</formula>
    </cfRule>
  </conditionalFormatting>
  <conditionalFormatting sqref="O21">
    <cfRule type="cellIs" dxfId="801" priority="189" stopIfTrue="1" operator="equal">
      <formula>"EXTREMA"</formula>
    </cfRule>
    <cfRule type="cellIs" dxfId="800" priority="190" stopIfTrue="1" operator="equal">
      <formula>"ALTA"</formula>
    </cfRule>
    <cfRule type="cellIs" dxfId="799" priority="191" stopIfTrue="1" operator="equal">
      <formula>"MODERADA"</formula>
    </cfRule>
    <cfRule type="cellIs" dxfId="798" priority="192" stopIfTrue="1" operator="equal">
      <formula>"BAJA"</formula>
    </cfRule>
  </conditionalFormatting>
  <conditionalFormatting sqref="AB22 Z22">
    <cfRule type="cellIs" dxfId="797" priority="181" stopIfTrue="1" operator="equal">
      <formula>"EXTREMA"</formula>
    </cfRule>
  </conditionalFormatting>
  <conditionalFormatting sqref="AB22">
    <cfRule type="cellIs" dxfId="796" priority="182" stopIfTrue="1" operator="equal">
      <formula>"BAJA"</formula>
    </cfRule>
    <cfRule type="cellIs" dxfId="795" priority="183" stopIfTrue="1" operator="equal">
      <formula>"ALTA"</formula>
    </cfRule>
    <cfRule type="cellIs" dxfId="794" priority="184" stopIfTrue="1" operator="equal">
      <formula>"MODERADA"</formula>
    </cfRule>
  </conditionalFormatting>
  <conditionalFormatting sqref="O22">
    <cfRule type="cellIs" dxfId="793" priority="177" stopIfTrue="1" operator="equal">
      <formula>"EXTREMA"</formula>
    </cfRule>
    <cfRule type="cellIs" dxfId="792" priority="178" stopIfTrue="1" operator="equal">
      <formula>"ALTA"</formula>
    </cfRule>
    <cfRule type="cellIs" dxfId="791" priority="179" stopIfTrue="1" operator="equal">
      <formula>"MODERADA"</formula>
    </cfRule>
    <cfRule type="cellIs" dxfId="790" priority="180" stopIfTrue="1" operator="equal">
      <formula>"BAJA"</formula>
    </cfRule>
  </conditionalFormatting>
  <conditionalFormatting sqref="AC24">
    <cfRule type="cellIs" dxfId="789" priority="158" stopIfTrue="1" operator="equal">
      <formula>"EXTREMA"</formula>
    </cfRule>
    <cfRule type="cellIs" dxfId="788" priority="159" stopIfTrue="1" operator="equal">
      <formula>"ALTA"</formula>
    </cfRule>
    <cfRule type="cellIs" dxfId="787" priority="160" stopIfTrue="1" operator="equal">
      <formula>"MODERADA"</formula>
    </cfRule>
    <cfRule type="cellIs" dxfId="786" priority="161" stopIfTrue="1" operator="equal">
      <formula>"BAJA"</formula>
    </cfRule>
  </conditionalFormatting>
  <conditionalFormatting sqref="AC25">
    <cfRule type="cellIs" dxfId="785" priority="146" stopIfTrue="1" operator="equal">
      <formula>"EXTREMA"</formula>
    </cfRule>
    <cfRule type="cellIs" dxfId="784" priority="147" stopIfTrue="1" operator="equal">
      <formula>"ALTA"</formula>
    </cfRule>
    <cfRule type="cellIs" dxfId="783" priority="148" stopIfTrue="1" operator="equal">
      <formula>"MODERADA"</formula>
    </cfRule>
    <cfRule type="cellIs" dxfId="782" priority="149" stopIfTrue="1" operator="equal">
      <formula>"BAJA"</formula>
    </cfRule>
  </conditionalFormatting>
  <conditionalFormatting sqref="A24:B25">
    <cfRule type="cellIs" priority="168" stopIfTrue="1" operator="lessThanOrEqual">
      <formula>60</formula>
    </cfRule>
  </conditionalFormatting>
  <conditionalFormatting sqref="C24:E25">
    <cfRule type="cellIs" priority="167" stopIfTrue="1" operator="lessThanOrEqual">
      <formula>60</formula>
    </cfRule>
  </conditionalFormatting>
  <conditionalFormatting sqref="I24:I25">
    <cfRule type="cellIs" priority="166" stopIfTrue="1" operator="lessThanOrEqual">
      <formula>60</formula>
    </cfRule>
  </conditionalFormatting>
  <conditionalFormatting sqref="O24">
    <cfRule type="cellIs" dxfId="781" priority="162" stopIfTrue="1" operator="equal">
      <formula>"EXTREMA"</formula>
    </cfRule>
    <cfRule type="cellIs" dxfId="780" priority="163" stopIfTrue="1" operator="equal">
      <formula>"ALTA"</formula>
    </cfRule>
    <cfRule type="cellIs" dxfId="779" priority="164" stopIfTrue="1" operator="equal">
      <formula>"MODERADA"</formula>
    </cfRule>
    <cfRule type="cellIs" dxfId="778" priority="165" stopIfTrue="1" operator="equal">
      <formula>"BAJA"</formula>
    </cfRule>
  </conditionalFormatting>
  <conditionalFormatting sqref="AB25 Z25">
    <cfRule type="cellIs" dxfId="777" priority="154" stopIfTrue="1" operator="equal">
      <formula>"EXTREMA"</formula>
    </cfRule>
  </conditionalFormatting>
  <conditionalFormatting sqref="AB25">
    <cfRule type="cellIs" dxfId="776" priority="155" stopIfTrue="1" operator="equal">
      <formula>"BAJA"</formula>
    </cfRule>
    <cfRule type="cellIs" dxfId="775" priority="156" stopIfTrue="1" operator="equal">
      <formula>"ALTA"</formula>
    </cfRule>
    <cfRule type="cellIs" dxfId="774" priority="157" stopIfTrue="1" operator="equal">
      <formula>"MODERADA"</formula>
    </cfRule>
  </conditionalFormatting>
  <conditionalFormatting sqref="O25">
    <cfRule type="cellIs" dxfId="773" priority="150" stopIfTrue="1" operator="equal">
      <formula>"EXTREMA"</formula>
    </cfRule>
    <cfRule type="cellIs" dxfId="772" priority="151" stopIfTrue="1" operator="equal">
      <formula>"ALTA"</formula>
    </cfRule>
    <cfRule type="cellIs" dxfId="771" priority="152" stopIfTrue="1" operator="equal">
      <formula>"MODERADA"</formula>
    </cfRule>
    <cfRule type="cellIs" dxfId="770" priority="153" stopIfTrue="1" operator="equal">
      <formula>"BAJA"</formula>
    </cfRule>
  </conditionalFormatting>
  <conditionalFormatting sqref="AC26">
    <cfRule type="cellIs" dxfId="769" priority="131" stopIfTrue="1" operator="equal">
      <formula>"EXTREMA"</formula>
    </cfRule>
    <cfRule type="cellIs" dxfId="768" priority="132" stopIfTrue="1" operator="equal">
      <formula>"ALTA"</formula>
    </cfRule>
    <cfRule type="cellIs" dxfId="767" priority="133" stopIfTrue="1" operator="equal">
      <formula>"MODERADA"</formula>
    </cfRule>
    <cfRule type="cellIs" dxfId="766" priority="134" stopIfTrue="1" operator="equal">
      <formula>"BAJA"</formula>
    </cfRule>
  </conditionalFormatting>
  <conditionalFormatting sqref="AB26 Z26">
    <cfRule type="cellIs" dxfId="765" priority="142" stopIfTrue="1" operator="equal">
      <formula>"EXTREMA"</formula>
    </cfRule>
  </conditionalFormatting>
  <conditionalFormatting sqref="AB26">
    <cfRule type="cellIs" dxfId="764" priority="143" stopIfTrue="1" operator="equal">
      <formula>"BAJA"</formula>
    </cfRule>
    <cfRule type="cellIs" dxfId="763" priority="144" stopIfTrue="1" operator="equal">
      <formula>"ALTA"</formula>
    </cfRule>
    <cfRule type="cellIs" dxfId="762" priority="145" stopIfTrue="1" operator="equal">
      <formula>"MODERADA"</formula>
    </cfRule>
  </conditionalFormatting>
  <conditionalFormatting sqref="A26:B26">
    <cfRule type="cellIs" priority="141" stopIfTrue="1" operator="lessThanOrEqual">
      <formula>60</formula>
    </cfRule>
  </conditionalFormatting>
  <conditionalFormatting sqref="C26:E26">
    <cfRule type="cellIs" priority="140" stopIfTrue="1" operator="lessThanOrEqual">
      <formula>60</formula>
    </cfRule>
  </conditionalFormatting>
  <conditionalFormatting sqref="I26">
    <cfRule type="cellIs" priority="139" stopIfTrue="1" operator="lessThanOrEqual">
      <formula>60</formula>
    </cfRule>
  </conditionalFormatting>
  <conditionalFormatting sqref="O26">
    <cfRule type="cellIs" dxfId="761" priority="135" stopIfTrue="1" operator="equal">
      <formula>"EXTREMA"</formula>
    </cfRule>
    <cfRule type="cellIs" dxfId="760" priority="136" stopIfTrue="1" operator="equal">
      <formula>"ALTA"</formula>
    </cfRule>
    <cfRule type="cellIs" dxfId="759" priority="137" stopIfTrue="1" operator="equal">
      <formula>"MODERADA"</formula>
    </cfRule>
    <cfRule type="cellIs" dxfId="758" priority="138" stopIfTrue="1" operator="equal">
      <formula>"BAJA"</formula>
    </cfRule>
  </conditionalFormatting>
  <conditionalFormatting sqref="AC28">
    <cfRule type="cellIs" dxfId="757" priority="53" stopIfTrue="1" operator="equal">
      <formula>"EXTREMA"</formula>
    </cfRule>
    <cfRule type="cellIs" dxfId="756" priority="54" stopIfTrue="1" operator="equal">
      <formula>"ALTA"</formula>
    </cfRule>
    <cfRule type="cellIs" dxfId="755" priority="55" stopIfTrue="1" operator="equal">
      <formula>"MODERADA"</formula>
    </cfRule>
    <cfRule type="cellIs" dxfId="754" priority="56" stopIfTrue="1" operator="equal">
      <formula>"BAJA"</formula>
    </cfRule>
  </conditionalFormatting>
  <conditionalFormatting sqref="AC27">
    <cfRule type="cellIs" dxfId="753" priority="65" stopIfTrue="1" operator="equal">
      <formula>"EXTREMA"</formula>
    </cfRule>
    <cfRule type="cellIs" dxfId="752" priority="66" stopIfTrue="1" operator="equal">
      <formula>"ALTA"</formula>
    </cfRule>
    <cfRule type="cellIs" dxfId="751" priority="67" stopIfTrue="1" operator="equal">
      <formula>"MODERADA"</formula>
    </cfRule>
    <cfRule type="cellIs" dxfId="750" priority="68" stopIfTrue="1" operator="equal">
      <formula>"BAJA"</formula>
    </cfRule>
  </conditionalFormatting>
  <conditionalFormatting sqref="AB29 Z29">
    <cfRule type="cellIs" dxfId="749" priority="88" stopIfTrue="1" operator="equal">
      <formula>"EXTREMA"</formula>
    </cfRule>
  </conditionalFormatting>
  <conditionalFormatting sqref="AB29">
    <cfRule type="cellIs" dxfId="748" priority="89" stopIfTrue="1" operator="equal">
      <formula>"BAJA"</formula>
    </cfRule>
    <cfRule type="cellIs" dxfId="747" priority="90" stopIfTrue="1" operator="equal">
      <formula>"ALTA"</formula>
    </cfRule>
    <cfRule type="cellIs" dxfId="746" priority="91" stopIfTrue="1" operator="equal">
      <formula>"MODERADA"</formula>
    </cfRule>
  </conditionalFormatting>
  <conditionalFormatting sqref="O29">
    <cfRule type="cellIs" dxfId="745" priority="84" stopIfTrue="1" operator="equal">
      <formula>"EXTREMA"</formula>
    </cfRule>
    <cfRule type="cellIs" dxfId="744" priority="85" stopIfTrue="1" operator="equal">
      <formula>"ALTA"</formula>
    </cfRule>
    <cfRule type="cellIs" dxfId="743" priority="86" stopIfTrue="1" operator="equal">
      <formula>"MODERADA"</formula>
    </cfRule>
    <cfRule type="cellIs" dxfId="742" priority="87" stopIfTrue="1" operator="equal">
      <formula>"BAJA"</formula>
    </cfRule>
  </conditionalFormatting>
  <conditionalFormatting sqref="AC29">
    <cfRule type="cellIs" dxfId="741" priority="80" stopIfTrue="1" operator="equal">
      <formula>"EXTREMA"</formula>
    </cfRule>
    <cfRule type="cellIs" dxfId="740" priority="81" stopIfTrue="1" operator="equal">
      <formula>"ALTA"</formula>
    </cfRule>
    <cfRule type="cellIs" dxfId="739" priority="82" stopIfTrue="1" operator="equal">
      <formula>"MODERADA"</formula>
    </cfRule>
    <cfRule type="cellIs" dxfId="738" priority="83" stopIfTrue="1" operator="equal">
      <formula>"BAJA"</formula>
    </cfRule>
  </conditionalFormatting>
  <conditionalFormatting sqref="AB27 Z27">
    <cfRule type="cellIs" dxfId="737" priority="76" stopIfTrue="1" operator="equal">
      <formula>"EXTREMA"</formula>
    </cfRule>
  </conditionalFormatting>
  <conditionalFormatting sqref="AB27">
    <cfRule type="cellIs" dxfId="736" priority="77" stopIfTrue="1" operator="equal">
      <formula>"BAJA"</formula>
    </cfRule>
    <cfRule type="cellIs" dxfId="735" priority="78" stopIfTrue="1" operator="equal">
      <formula>"ALTA"</formula>
    </cfRule>
    <cfRule type="cellIs" dxfId="734" priority="79" stopIfTrue="1" operator="equal">
      <formula>"MODERADA"</formula>
    </cfRule>
  </conditionalFormatting>
  <conditionalFormatting sqref="A27:B28">
    <cfRule type="cellIs" priority="75" stopIfTrue="1" operator="lessThanOrEqual">
      <formula>60</formula>
    </cfRule>
  </conditionalFormatting>
  <conditionalFormatting sqref="C27:E28">
    <cfRule type="cellIs" priority="74" stopIfTrue="1" operator="lessThanOrEqual">
      <formula>60</formula>
    </cfRule>
  </conditionalFormatting>
  <conditionalFormatting sqref="H27:I27 I28">
    <cfRule type="cellIs" priority="73" stopIfTrue="1" operator="lessThanOrEqual">
      <formula>60</formula>
    </cfRule>
  </conditionalFormatting>
  <conditionalFormatting sqref="O27">
    <cfRule type="cellIs" dxfId="733" priority="69" stopIfTrue="1" operator="equal">
      <formula>"EXTREMA"</formula>
    </cfRule>
    <cfRule type="cellIs" dxfId="732" priority="70" stopIfTrue="1" operator="equal">
      <formula>"ALTA"</formula>
    </cfRule>
    <cfRule type="cellIs" dxfId="731" priority="71" stopIfTrue="1" operator="equal">
      <formula>"MODERADA"</formula>
    </cfRule>
    <cfRule type="cellIs" dxfId="730" priority="72" stopIfTrue="1" operator="equal">
      <formula>"BAJA"</formula>
    </cfRule>
  </conditionalFormatting>
  <conditionalFormatting sqref="AB28 Z28">
    <cfRule type="cellIs" dxfId="729" priority="61" stopIfTrue="1" operator="equal">
      <formula>"EXTREMA"</formula>
    </cfRule>
  </conditionalFormatting>
  <conditionalFormatting sqref="AB28">
    <cfRule type="cellIs" dxfId="728" priority="62" stopIfTrue="1" operator="equal">
      <formula>"BAJA"</formula>
    </cfRule>
    <cfRule type="cellIs" dxfId="727" priority="63" stopIfTrue="1" operator="equal">
      <formula>"ALTA"</formula>
    </cfRule>
    <cfRule type="cellIs" dxfId="726" priority="64" stopIfTrue="1" operator="equal">
      <formula>"MODERADA"</formula>
    </cfRule>
  </conditionalFormatting>
  <conditionalFormatting sqref="O28">
    <cfRule type="cellIs" dxfId="725" priority="57" stopIfTrue="1" operator="equal">
      <formula>"EXTREMA"</formula>
    </cfRule>
    <cfRule type="cellIs" dxfId="724" priority="58" stopIfTrue="1" operator="equal">
      <formula>"ALTA"</formula>
    </cfRule>
    <cfRule type="cellIs" dxfId="723" priority="59" stopIfTrue="1" operator="equal">
      <formula>"MODERADA"</formula>
    </cfRule>
    <cfRule type="cellIs" dxfId="722" priority="60" stopIfTrue="1" operator="equal">
      <formula>"BAJA"</formula>
    </cfRule>
  </conditionalFormatting>
  <conditionalFormatting sqref="AC30">
    <cfRule type="cellIs" dxfId="721" priority="38" stopIfTrue="1" operator="equal">
      <formula>"EXTREMA"</formula>
    </cfRule>
    <cfRule type="cellIs" dxfId="720" priority="39" stopIfTrue="1" operator="equal">
      <formula>"ALTA"</formula>
    </cfRule>
    <cfRule type="cellIs" dxfId="719" priority="40" stopIfTrue="1" operator="equal">
      <formula>"MODERADA"</formula>
    </cfRule>
    <cfRule type="cellIs" dxfId="718" priority="41" stopIfTrue="1" operator="equal">
      <formula>"BAJA"</formula>
    </cfRule>
  </conditionalFormatting>
  <conditionalFormatting sqref="AB30 Z30">
    <cfRule type="cellIs" dxfId="717" priority="49" stopIfTrue="1" operator="equal">
      <formula>"EXTREMA"</formula>
    </cfRule>
  </conditionalFormatting>
  <conditionalFormatting sqref="AB30">
    <cfRule type="cellIs" dxfId="716" priority="50" stopIfTrue="1" operator="equal">
      <formula>"BAJA"</formula>
    </cfRule>
    <cfRule type="cellIs" dxfId="715" priority="51" stopIfTrue="1" operator="equal">
      <formula>"ALTA"</formula>
    </cfRule>
    <cfRule type="cellIs" dxfId="714" priority="52" stopIfTrue="1" operator="equal">
      <formula>"MODERADA"</formula>
    </cfRule>
  </conditionalFormatting>
  <conditionalFormatting sqref="A30:B30">
    <cfRule type="cellIs" priority="48" stopIfTrue="1" operator="lessThanOrEqual">
      <formula>60</formula>
    </cfRule>
  </conditionalFormatting>
  <conditionalFormatting sqref="C30:E30">
    <cfRule type="cellIs" priority="47" stopIfTrue="1" operator="lessThanOrEqual">
      <formula>60</formula>
    </cfRule>
  </conditionalFormatting>
  <conditionalFormatting sqref="H30:I30">
    <cfRule type="cellIs" priority="46" stopIfTrue="1" operator="lessThanOrEqual">
      <formula>60</formula>
    </cfRule>
  </conditionalFormatting>
  <conditionalFormatting sqref="O30">
    <cfRule type="cellIs" dxfId="713" priority="42" stopIfTrue="1" operator="equal">
      <formula>"EXTREMA"</formula>
    </cfRule>
    <cfRule type="cellIs" dxfId="712" priority="43" stopIfTrue="1" operator="equal">
      <formula>"ALTA"</formula>
    </cfRule>
    <cfRule type="cellIs" dxfId="711" priority="44" stopIfTrue="1" operator="equal">
      <formula>"MODERADA"</formula>
    </cfRule>
    <cfRule type="cellIs" dxfId="710" priority="45" stopIfTrue="1" operator="equal">
      <formula>"BAJA"</formula>
    </cfRule>
  </conditionalFormatting>
  <conditionalFormatting sqref="A34:B34">
    <cfRule type="cellIs" priority="37" stopIfTrue="1" operator="lessThanOrEqual">
      <formula>60</formula>
    </cfRule>
  </conditionalFormatting>
  <conditionalFormatting sqref="C34">
    <cfRule type="cellIs" priority="36" stopIfTrue="1" operator="lessThanOrEqual">
      <formula>60</formula>
    </cfRule>
  </conditionalFormatting>
  <conditionalFormatting sqref="A57:B57">
    <cfRule type="cellIs" priority="35" stopIfTrue="1" operator="lessThanOrEqual">
      <formula>60</formula>
    </cfRule>
  </conditionalFormatting>
  <conditionalFormatting sqref="C57">
    <cfRule type="cellIs" priority="34" stopIfTrue="1" operator="lessThanOrEqual">
      <formula>60</formula>
    </cfRule>
  </conditionalFormatting>
  <conditionalFormatting sqref="AC32">
    <cfRule type="cellIs" dxfId="709" priority="19" stopIfTrue="1" operator="equal">
      <formula>"EXTREMA"</formula>
    </cfRule>
    <cfRule type="cellIs" dxfId="708" priority="20" stopIfTrue="1" operator="equal">
      <formula>"ALTA"</formula>
    </cfRule>
    <cfRule type="cellIs" dxfId="707" priority="21" stopIfTrue="1" operator="equal">
      <formula>"MODERADA"</formula>
    </cfRule>
    <cfRule type="cellIs" dxfId="706" priority="22" stopIfTrue="1" operator="equal">
      <formula>"BAJA"</formula>
    </cfRule>
  </conditionalFormatting>
  <conditionalFormatting sqref="AB32 Z32">
    <cfRule type="cellIs" dxfId="705" priority="30" stopIfTrue="1" operator="equal">
      <formula>"EXTREMA"</formula>
    </cfRule>
  </conditionalFormatting>
  <conditionalFormatting sqref="AB32">
    <cfRule type="cellIs" dxfId="704" priority="31" stopIfTrue="1" operator="equal">
      <formula>"BAJA"</formula>
    </cfRule>
    <cfRule type="cellIs" dxfId="703" priority="32" stopIfTrue="1" operator="equal">
      <formula>"ALTA"</formula>
    </cfRule>
    <cfRule type="cellIs" dxfId="702" priority="33" stopIfTrue="1" operator="equal">
      <formula>"MODERADA"</formula>
    </cfRule>
  </conditionalFormatting>
  <conditionalFormatting sqref="H32">
    <cfRule type="cellIs" priority="27" stopIfTrue="1" operator="lessThanOrEqual">
      <formula>60</formula>
    </cfRule>
  </conditionalFormatting>
  <conditionalFormatting sqref="O32">
    <cfRule type="cellIs" dxfId="701" priority="23" stopIfTrue="1" operator="equal">
      <formula>"EXTREMA"</formula>
    </cfRule>
    <cfRule type="cellIs" dxfId="700" priority="24" stopIfTrue="1" operator="equal">
      <formula>"ALTA"</formula>
    </cfRule>
    <cfRule type="cellIs" dxfId="699" priority="25" stopIfTrue="1" operator="equal">
      <formula>"MODERADA"</formula>
    </cfRule>
    <cfRule type="cellIs" dxfId="698" priority="26" stopIfTrue="1" operator="equal">
      <formula>"BAJA"</formula>
    </cfRule>
  </conditionalFormatting>
  <conditionalFormatting sqref="C31">
    <cfRule type="cellIs" priority="1" stopIfTrue="1" operator="lessThanOrEqual">
      <formula>60</formula>
    </cfRule>
  </conditionalFormatting>
  <conditionalFormatting sqref="AC31">
    <cfRule type="cellIs" dxfId="697" priority="3" stopIfTrue="1" operator="equal">
      <formula>"EXTREMA"</formula>
    </cfRule>
    <cfRule type="cellIs" dxfId="696" priority="4" stopIfTrue="1" operator="equal">
      <formula>"ALTA"</formula>
    </cfRule>
    <cfRule type="cellIs" dxfId="695" priority="5" stopIfTrue="1" operator="equal">
      <formula>"MODERADA"</formula>
    </cfRule>
    <cfRule type="cellIs" dxfId="694" priority="6" stopIfTrue="1" operator="equal">
      <formula>"BAJA"</formula>
    </cfRule>
  </conditionalFormatting>
  <conditionalFormatting sqref="AB31 Z31">
    <cfRule type="cellIs" dxfId="693" priority="13" stopIfTrue="1" operator="equal">
      <formula>"EXTREMA"</formula>
    </cfRule>
  </conditionalFormatting>
  <conditionalFormatting sqref="AB31">
    <cfRule type="cellIs" dxfId="692" priority="14" stopIfTrue="1" operator="equal">
      <formula>"BAJA"</formula>
    </cfRule>
    <cfRule type="cellIs" dxfId="691" priority="15" stopIfTrue="1" operator="equal">
      <formula>"ALTA"</formula>
    </cfRule>
    <cfRule type="cellIs" dxfId="690" priority="16" stopIfTrue="1" operator="equal">
      <formula>"MODERADA"</formula>
    </cfRule>
  </conditionalFormatting>
  <conditionalFormatting sqref="H31:I31">
    <cfRule type="cellIs" priority="11" stopIfTrue="1" operator="lessThanOrEqual">
      <formula>60</formula>
    </cfRule>
  </conditionalFormatting>
  <conditionalFormatting sqref="D31:E31">
    <cfRule type="cellIs" priority="12" stopIfTrue="1" operator="lessThanOrEqual">
      <formula>60</formula>
    </cfRule>
  </conditionalFormatting>
  <conditionalFormatting sqref="O31">
    <cfRule type="cellIs" dxfId="689" priority="7" stopIfTrue="1" operator="equal">
      <formula>"EXTREMA"</formula>
    </cfRule>
    <cfRule type="cellIs" dxfId="688" priority="8" stopIfTrue="1" operator="equal">
      <formula>"ALTA"</formula>
    </cfRule>
    <cfRule type="cellIs" dxfId="687" priority="9" stopIfTrue="1" operator="equal">
      <formula>"MODERADA"</formula>
    </cfRule>
    <cfRule type="cellIs" dxfId="686" priority="10" stopIfTrue="1" operator="equal">
      <formula>"BAJA"</formula>
    </cfRule>
  </conditionalFormatting>
  <conditionalFormatting sqref="A31:B31">
    <cfRule type="cellIs" priority="2" stopIfTrue="1" operator="lessThanOrEqual">
      <formula>60</formula>
    </cfRule>
  </conditionalFormatting>
  <pageMargins left="0.51181102362204722" right="0.51181102362204722" top="0.74803149606299213" bottom="0.74803149606299213" header="0.31496062992125984" footer="0.31496062992125984"/>
  <pageSetup scale="18" fitToHeight="2"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55"/>
  <sheetViews>
    <sheetView view="pageBreakPreview" zoomScale="85" zoomScaleNormal="100" zoomScaleSheetLayoutView="85" workbookViewId="0">
      <selection activeCell="A19" sqref="A19:Q19"/>
    </sheetView>
  </sheetViews>
  <sheetFormatPr baseColWidth="10" defaultColWidth="11.42578125" defaultRowHeight="12.75" x14ac:dyDescent="0.2"/>
  <cols>
    <col min="1" max="1" width="14.28515625" style="12" customWidth="1"/>
    <col min="2" max="2" width="11.42578125" style="12" customWidth="1"/>
    <col min="3" max="3" width="12.7109375" style="12" customWidth="1"/>
    <col min="4" max="4" width="10" style="12" customWidth="1"/>
    <col min="5" max="5" width="11.42578125" style="12" customWidth="1"/>
    <col min="6" max="6" width="14.85546875" style="12" customWidth="1"/>
    <col min="7" max="7" width="12.28515625" style="12" customWidth="1"/>
    <col min="8" max="8" width="38.85546875" style="12" customWidth="1"/>
    <col min="9" max="9" width="17.42578125" style="12" customWidth="1"/>
    <col min="10" max="10" width="8.85546875" style="12" customWidth="1"/>
    <col min="11" max="11" width="15.140625" style="12" customWidth="1"/>
    <col min="12" max="12" width="8.85546875" style="12" customWidth="1"/>
    <col min="13" max="13" width="11.85546875" style="12" customWidth="1"/>
    <col min="14" max="14" width="8.85546875" style="12" customWidth="1"/>
    <col min="15" max="15" width="8.42578125" style="12" customWidth="1"/>
    <col min="16" max="16" width="13.85546875" style="12" customWidth="1"/>
    <col min="17" max="17" width="15" style="27" customWidth="1"/>
    <col min="18" max="18" width="15.28515625" style="12" customWidth="1"/>
    <col min="19" max="19" width="8" style="12" customWidth="1"/>
    <col min="20" max="255" width="11.42578125" style="12"/>
    <col min="256" max="256" width="5.42578125" style="12" customWidth="1"/>
    <col min="257" max="258" width="8" style="12" customWidth="1"/>
    <col min="259" max="259" width="7.42578125" style="12" customWidth="1"/>
    <col min="260" max="260" width="9.42578125" style="12" customWidth="1"/>
    <col min="261" max="261" width="8.85546875" style="12" customWidth="1"/>
    <col min="262" max="262" width="8" style="12" customWidth="1"/>
    <col min="263" max="269" width="8.85546875" style="12" customWidth="1"/>
    <col min="270" max="272" width="6.28515625" style="12" customWidth="1"/>
    <col min="273" max="273" width="18.85546875" style="12" customWidth="1"/>
    <col min="274" max="274" width="15.28515625" style="12" customWidth="1"/>
    <col min="275" max="275" width="8" style="12" customWidth="1"/>
    <col min="276" max="511" width="11.42578125" style="12"/>
    <col min="512" max="512" width="5.42578125" style="12" customWidth="1"/>
    <col min="513" max="514" width="8" style="12" customWidth="1"/>
    <col min="515" max="515" width="7.42578125" style="12" customWidth="1"/>
    <col min="516" max="516" width="9.42578125" style="12" customWidth="1"/>
    <col min="517" max="517" width="8.85546875" style="12" customWidth="1"/>
    <col min="518" max="518" width="8" style="12" customWidth="1"/>
    <col min="519" max="525" width="8.85546875" style="12" customWidth="1"/>
    <col min="526" max="528" width="6.28515625" style="12" customWidth="1"/>
    <col min="529" max="529" width="18.85546875" style="12" customWidth="1"/>
    <col min="530" max="530" width="15.28515625" style="12" customWidth="1"/>
    <col min="531" max="531" width="8" style="12" customWidth="1"/>
    <col min="532" max="767" width="11.42578125" style="12"/>
    <col min="768" max="768" width="5.42578125" style="12" customWidth="1"/>
    <col min="769" max="770" width="8" style="12" customWidth="1"/>
    <col min="771" max="771" width="7.42578125" style="12" customWidth="1"/>
    <col min="772" max="772" width="9.42578125" style="12" customWidth="1"/>
    <col min="773" max="773" width="8.85546875" style="12" customWidth="1"/>
    <col min="774" max="774" width="8" style="12" customWidth="1"/>
    <col min="775" max="781" width="8.85546875" style="12" customWidth="1"/>
    <col min="782" max="784" width="6.28515625" style="12" customWidth="1"/>
    <col min="785" max="785" width="18.85546875" style="12" customWidth="1"/>
    <col min="786" max="786" width="15.28515625" style="12" customWidth="1"/>
    <col min="787" max="787" width="8" style="12" customWidth="1"/>
    <col min="788" max="1023" width="11.42578125" style="12"/>
    <col min="1024" max="1024" width="5.42578125" style="12" customWidth="1"/>
    <col min="1025" max="1026" width="8" style="12" customWidth="1"/>
    <col min="1027" max="1027" width="7.42578125" style="12" customWidth="1"/>
    <col min="1028" max="1028" width="9.42578125" style="12" customWidth="1"/>
    <col min="1029" max="1029" width="8.85546875" style="12" customWidth="1"/>
    <col min="1030" max="1030" width="8" style="12" customWidth="1"/>
    <col min="1031" max="1037" width="8.85546875" style="12" customWidth="1"/>
    <col min="1038" max="1040" width="6.28515625" style="12" customWidth="1"/>
    <col min="1041" max="1041" width="18.85546875" style="12" customWidth="1"/>
    <col min="1042" max="1042" width="15.28515625" style="12" customWidth="1"/>
    <col min="1043" max="1043" width="8" style="12" customWidth="1"/>
    <col min="1044" max="1279" width="11.42578125" style="12"/>
    <col min="1280" max="1280" width="5.42578125" style="12" customWidth="1"/>
    <col min="1281" max="1282" width="8" style="12" customWidth="1"/>
    <col min="1283" max="1283" width="7.42578125" style="12" customWidth="1"/>
    <col min="1284" max="1284" width="9.42578125" style="12" customWidth="1"/>
    <col min="1285" max="1285" width="8.85546875" style="12" customWidth="1"/>
    <col min="1286" max="1286" width="8" style="12" customWidth="1"/>
    <col min="1287" max="1293" width="8.85546875" style="12" customWidth="1"/>
    <col min="1294" max="1296" width="6.28515625" style="12" customWidth="1"/>
    <col min="1297" max="1297" width="18.85546875" style="12" customWidth="1"/>
    <col min="1298" max="1298" width="15.28515625" style="12" customWidth="1"/>
    <col min="1299" max="1299" width="8" style="12" customWidth="1"/>
    <col min="1300" max="1535" width="11.42578125" style="12"/>
    <col min="1536" max="1536" width="5.42578125" style="12" customWidth="1"/>
    <col min="1537" max="1538" width="8" style="12" customWidth="1"/>
    <col min="1539" max="1539" width="7.42578125" style="12" customWidth="1"/>
    <col min="1540" max="1540" width="9.42578125" style="12" customWidth="1"/>
    <col min="1541" max="1541" width="8.85546875" style="12" customWidth="1"/>
    <col min="1542" max="1542" width="8" style="12" customWidth="1"/>
    <col min="1543" max="1549" width="8.85546875" style="12" customWidth="1"/>
    <col min="1550" max="1552" width="6.28515625" style="12" customWidth="1"/>
    <col min="1553" max="1553" width="18.85546875" style="12" customWidth="1"/>
    <col min="1554" max="1554" width="15.28515625" style="12" customWidth="1"/>
    <col min="1555" max="1555" width="8" style="12" customWidth="1"/>
    <col min="1556" max="1791" width="11.42578125" style="12"/>
    <col min="1792" max="1792" width="5.42578125" style="12" customWidth="1"/>
    <col min="1793" max="1794" width="8" style="12" customWidth="1"/>
    <col min="1795" max="1795" width="7.42578125" style="12" customWidth="1"/>
    <col min="1796" max="1796" width="9.42578125" style="12" customWidth="1"/>
    <col min="1797" max="1797" width="8.85546875" style="12" customWidth="1"/>
    <col min="1798" max="1798" width="8" style="12" customWidth="1"/>
    <col min="1799" max="1805" width="8.85546875" style="12" customWidth="1"/>
    <col min="1806" max="1808" width="6.28515625" style="12" customWidth="1"/>
    <col min="1809" max="1809" width="18.85546875" style="12" customWidth="1"/>
    <col min="1810" max="1810" width="15.28515625" style="12" customWidth="1"/>
    <col min="1811" max="1811" width="8" style="12" customWidth="1"/>
    <col min="1812" max="2047" width="11.42578125" style="12"/>
    <col min="2048" max="2048" width="5.42578125" style="12" customWidth="1"/>
    <col min="2049" max="2050" width="8" style="12" customWidth="1"/>
    <col min="2051" max="2051" width="7.42578125" style="12" customWidth="1"/>
    <col min="2052" max="2052" width="9.42578125" style="12" customWidth="1"/>
    <col min="2053" max="2053" width="8.85546875" style="12" customWidth="1"/>
    <col min="2054" max="2054" width="8" style="12" customWidth="1"/>
    <col min="2055" max="2061" width="8.85546875" style="12" customWidth="1"/>
    <col min="2062" max="2064" width="6.28515625" style="12" customWidth="1"/>
    <col min="2065" max="2065" width="18.85546875" style="12" customWidth="1"/>
    <col min="2066" max="2066" width="15.28515625" style="12" customWidth="1"/>
    <col min="2067" max="2067" width="8" style="12" customWidth="1"/>
    <col min="2068" max="2303" width="11.42578125" style="12"/>
    <col min="2304" max="2304" width="5.42578125" style="12" customWidth="1"/>
    <col min="2305" max="2306" width="8" style="12" customWidth="1"/>
    <col min="2307" max="2307" width="7.42578125" style="12" customWidth="1"/>
    <col min="2308" max="2308" width="9.42578125" style="12" customWidth="1"/>
    <col min="2309" max="2309" width="8.85546875" style="12" customWidth="1"/>
    <col min="2310" max="2310" width="8" style="12" customWidth="1"/>
    <col min="2311" max="2317" width="8.85546875" style="12" customWidth="1"/>
    <col min="2318" max="2320" width="6.28515625" style="12" customWidth="1"/>
    <col min="2321" max="2321" width="18.85546875" style="12" customWidth="1"/>
    <col min="2322" max="2322" width="15.28515625" style="12" customWidth="1"/>
    <col min="2323" max="2323" width="8" style="12" customWidth="1"/>
    <col min="2324" max="2559" width="11.42578125" style="12"/>
    <col min="2560" max="2560" width="5.42578125" style="12" customWidth="1"/>
    <col min="2561" max="2562" width="8" style="12" customWidth="1"/>
    <col min="2563" max="2563" width="7.42578125" style="12" customWidth="1"/>
    <col min="2564" max="2564" width="9.42578125" style="12" customWidth="1"/>
    <col min="2565" max="2565" width="8.85546875" style="12" customWidth="1"/>
    <col min="2566" max="2566" width="8" style="12" customWidth="1"/>
    <col min="2567" max="2573" width="8.85546875" style="12" customWidth="1"/>
    <col min="2574" max="2576" width="6.28515625" style="12" customWidth="1"/>
    <col min="2577" max="2577" width="18.85546875" style="12" customWidth="1"/>
    <col min="2578" max="2578" width="15.28515625" style="12" customWidth="1"/>
    <col min="2579" max="2579" width="8" style="12" customWidth="1"/>
    <col min="2580" max="2815" width="11.42578125" style="12"/>
    <col min="2816" max="2816" width="5.42578125" style="12" customWidth="1"/>
    <col min="2817" max="2818" width="8" style="12" customWidth="1"/>
    <col min="2819" max="2819" width="7.42578125" style="12" customWidth="1"/>
    <col min="2820" max="2820" width="9.42578125" style="12" customWidth="1"/>
    <col min="2821" max="2821" width="8.85546875" style="12" customWidth="1"/>
    <col min="2822" max="2822" width="8" style="12" customWidth="1"/>
    <col min="2823" max="2829" width="8.85546875" style="12" customWidth="1"/>
    <col min="2830" max="2832" width="6.28515625" style="12" customWidth="1"/>
    <col min="2833" max="2833" width="18.85546875" style="12" customWidth="1"/>
    <col min="2834" max="2834" width="15.28515625" style="12" customWidth="1"/>
    <col min="2835" max="2835" width="8" style="12" customWidth="1"/>
    <col min="2836" max="3071" width="11.42578125" style="12"/>
    <col min="3072" max="3072" width="5.42578125" style="12" customWidth="1"/>
    <col min="3073" max="3074" width="8" style="12" customWidth="1"/>
    <col min="3075" max="3075" width="7.42578125" style="12" customWidth="1"/>
    <col min="3076" max="3076" width="9.42578125" style="12" customWidth="1"/>
    <col min="3077" max="3077" width="8.85546875" style="12" customWidth="1"/>
    <col min="3078" max="3078" width="8" style="12" customWidth="1"/>
    <col min="3079" max="3085" width="8.85546875" style="12" customWidth="1"/>
    <col min="3086" max="3088" width="6.28515625" style="12" customWidth="1"/>
    <col min="3089" max="3089" width="18.85546875" style="12" customWidth="1"/>
    <col min="3090" max="3090" width="15.28515625" style="12" customWidth="1"/>
    <col min="3091" max="3091" width="8" style="12" customWidth="1"/>
    <col min="3092" max="3327" width="11.42578125" style="12"/>
    <col min="3328" max="3328" width="5.42578125" style="12" customWidth="1"/>
    <col min="3329" max="3330" width="8" style="12" customWidth="1"/>
    <col min="3331" max="3331" width="7.42578125" style="12" customWidth="1"/>
    <col min="3332" max="3332" width="9.42578125" style="12" customWidth="1"/>
    <col min="3333" max="3333" width="8.85546875" style="12" customWidth="1"/>
    <col min="3334" max="3334" width="8" style="12" customWidth="1"/>
    <col min="3335" max="3341" width="8.85546875" style="12" customWidth="1"/>
    <col min="3342" max="3344" width="6.28515625" style="12" customWidth="1"/>
    <col min="3345" max="3345" width="18.85546875" style="12" customWidth="1"/>
    <col min="3346" max="3346" width="15.28515625" style="12" customWidth="1"/>
    <col min="3347" max="3347" width="8" style="12" customWidth="1"/>
    <col min="3348" max="3583" width="11.42578125" style="12"/>
    <col min="3584" max="3584" width="5.42578125" style="12" customWidth="1"/>
    <col min="3585" max="3586" width="8" style="12" customWidth="1"/>
    <col min="3587" max="3587" width="7.42578125" style="12" customWidth="1"/>
    <col min="3588" max="3588" width="9.42578125" style="12" customWidth="1"/>
    <col min="3589" max="3589" width="8.85546875" style="12" customWidth="1"/>
    <col min="3590" max="3590" width="8" style="12" customWidth="1"/>
    <col min="3591" max="3597" width="8.85546875" style="12" customWidth="1"/>
    <col min="3598" max="3600" width="6.28515625" style="12" customWidth="1"/>
    <col min="3601" max="3601" width="18.85546875" style="12" customWidth="1"/>
    <col min="3602" max="3602" width="15.28515625" style="12" customWidth="1"/>
    <col min="3603" max="3603" width="8" style="12" customWidth="1"/>
    <col min="3604" max="3839" width="11.42578125" style="12"/>
    <col min="3840" max="3840" width="5.42578125" style="12" customWidth="1"/>
    <col min="3841" max="3842" width="8" style="12" customWidth="1"/>
    <col min="3843" max="3843" width="7.42578125" style="12" customWidth="1"/>
    <col min="3844" max="3844" width="9.42578125" style="12" customWidth="1"/>
    <col min="3845" max="3845" width="8.85546875" style="12" customWidth="1"/>
    <col min="3846" max="3846" width="8" style="12" customWidth="1"/>
    <col min="3847" max="3853" width="8.85546875" style="12" customWidth="1"/>
    <col min="3854" max="3856" width="6.28515625" style="12" customWidth="1"/>
    <col min="3857" max="3857" width="18.85546875" style="12" customWidth="1"/>
    <col min="3858" max="3858" width="15.28515625" style="12" customWidth="1"/>
    <col min="3859" max="3859" width="8" style="12" customWidth="1"/>
    <col min="3860" max="4095" width="11.42578125" style="12"/>
    <col min="4096" max="4096" width="5.42578125" style="12" customWidth="1"/>
    <col min="4097" max="4098" width="8" style="12" customWidth="1"/>
    <col min="4099" max="4099" width="7.42578125" style="12" customWidth="1"/>
    <col min="4100" max="4100" width="9.42578125" style="12" customWidth="1"/>
    <col min="4101" max="4101" width="8.85546875" style="12" customWidth="1"/>
    <col min="4102" max="4102" width="8" style="12" customWidth="1"/>
    <col min="4103" max="4109" width="8.85546875" style="12" customWidth="1"/>
    <col min="4110" max="4112" width="6.28515625" style="12" customWidth="1"/>
    <col min="4113" max="4113" width="18.85546875" style="12" customWidth="1"/>
    <col min="4114" max="4114" width="15.28515625" style="12" customWidth="1"/>
    <col min="4115" max="4115" width="8" style="12" customWidth="1"/>
    <col min="4116" max="4351" width="11.42578125" style="12"/>
    <col min="4352" max="4352" width="5.42578125" style="12" customWidth="1"/>
    <col min="4353" max="4354" width="8" style="12" customWidth="1"/>
    <col min="4355" max="4355" width="7.42578125" style="12" customWidth="1"/>
    <col min="4356" max="4356" width="9.42578125" style="12" customWidth="1"/>
    <col min="4357" max="4357" width="8.85546875" style="12" customWidth="1"/>
    <col min="4358" max="4358" width="8" style="12" customWidth="1"/>
    <col min="4359" max="4365" width="8.85546875" style="12" customWidth="1"/>
    <col min="4366" max="4368" width="6.28515625" style="12" customWidth="1"/>
    <col min="4369" max="4369" width="18.85546875" style="12" customWidth="1"/>
    <col min="4370" max="4370" width="15.28515625" style="12" customWidth="1"/>
    <col min="4371" max="4371" width="8" style="12" customWidth="1"/>
    <col min="4372" max="4607" width="11.42578125" style="12"/>
    <col min="4608" max="4608" width="5.42578125" style="12" customWidth="1"/>
    <col min="4609" max="4610" width="8" style="12" customWidth="1"/>
    <col min="4611" max="4611" width="7.42578125" style="12" customWidth="1"/>
    <col min="4612" max="4612" width="9.42578125" style="12" customWidth="1"/>
    <col min="4613" max="4613" width="8.85546875" style="12" customWidth="1"/>
    <col min="4614" max="4614" width="8" style="12" customWidth="1"/>
    <col min="4615" max="4621" width="8.85546875" style="12" customWidth="1"/>
    <col min="4622" max="4624" width="6.28515625" style="12" customWidth="1"/>
    <col min="4625" max="4625" width="18.85546875" style="12" customWidth="1"/>
    <col min="4626" max="4626" width="15.28515625" style="12" customWidth="1"/>
    <col min="4627" max="4627" width="8" style="12" customWidth="1"/>
    <col min="4628" max="4863" width="11.42578125" style="12"/>
    <col min="4864" max="4864" width="5.42578125" style="12" customWidth="1"/>
    <col min="4865" max="4866" width="8" style="12" customWidth="1"/>
    <col min="4867" max="4867" width="7.42578125" style="12" customWidth="1"/>
    <col min="4868" max="4868" width="9.42578125" style="12" customWidth="1"/>
    <col min="4869" max="4869" width="8.85546875" style="12" customWidth="1"/>
    <col min="4870" max="4870" width="8" style="12" customWidth="1"/>
    <col min="4871" max="4877" width="8.85546875" style="12" customWidth="1"/>
    <col min="4878" max="4880" width="6.28515625" style="12" customWidth="1"/>
    <col min="4881" max="4881" width="18.85546875" style="12" customWidth="1"/>
    <col min="4882" max="4882" width="15.28515625" style="12" customWidth="1"/>
    <col min="4883" max="4883" width="8" style="12" customWidth="1"/>
    <col min="4884" max="5119" width="11.42578125" style="12"/>
    <col min="5120" max="5120" width="5.42578125" style="12" customWidth="1"/>
    <col min="5121" max="5122" width="8" style="12" customWidth="1"/>
    <col min="5123" max="5123" width="7.42578125" style="12" customWidth="1"/>
    <col min="5124" max="5124" width="9.42578125" style="12" customWidth="1"/>
    <col min="5125" max="5125" width="8.85546875" style="12" customWidth="1"/>
    <col min="5126" max="5126" width="8" style="12" customWidth="1"/>
    <col min="5127" max="5133" width="8.85546875" style="12" customWidth="1"/>
    <col min="5134" max="5136" width="6.28515625" style="12" customWidth="1"/>
    <col min="5137" max="5137" width="18.85546875" style="12" customWidth="1"/>
    <col min="5138" max="5138" width="15.28515625" style="12" customWidth="1"/>
    <col min="5139" max="5139" width="8" style="12" customWidth="1"/>
    <col min="5140" max="5375" width="11.42578125" style="12"/>
    <col min="5376" max="5376" width="5.42578125" style="12" customWidth="1"/>
    <col min="5377" max="5378" width="8" style="12" customWidth="1"/>
    <col min="5379" max="5379" width="7.42578125" style="12" customWidth="1"/>
    <col min="5380" max="5380" width="9.42578125" style="12" customWidth="1"/>
    <col min="5381" max="5381" width="8.85546875" style="12" customWidth="1"/>
    <col min="5382" max="5382" width="8" style="12" customWidth="1"/>
    <col min="5383" max="5389" width="8.85546875" style="12" customWidth="1"/>
    <col min="5390" max="5392" width="6.28515625" style="12" customWidth="1"/>
    <col min="5393" max="5393" width="18.85546875" style="12" customWidth="1"/>
    <col min="5394" max="5394" width="15.28515625" style="12" customWidth="1"/>
    <col min="5395" max="5395" width="8" style="12" customWidth="1"/>
    <col min="5396" max="5631" width="11.42578125" style="12"/>
    <col min="5632" max="5632" width="5.42578125" style="12" customWidth="1"/>
    <col min="5633" max="5634" width="8" style="12" customWidth="1"/>
    <col min="5635" max="5635" width="7.42578125" style="12" customWidth="1"/>
    <col min="5636" max="5636" width="9.42578125" style="12" customWidth="1"/>
    <col min="5637" max="5637" width="8.85546875" style="12" customWidth="1"/>
    <col min="5638" max="5638" width="8" style="12" customWidth="1"/>
    <col min="5639" max="5645" width="8.85546875" style="12" customWidth="1"/>
    <col min="5646" max="5648" width="6.28515625" style="12" customWidth="1"/>
    <col min="5649" max="5649" width="18.85546875" style="12" customWidth="1"/>
    <col min="5650" max="5650" width="15.28515625" style="12" customWidth="1"/>
    <col min="5651" max="5651" width="8" style="12" customWidth="1"/>
    <col min="5652" max="5887" width="11.42578125" style="12"/>
    <col min="5888" max="5888" width="5.42578125" style="12" customWidth="1"/>
    <col min="5889" max="5890" width="8" style="12" customWidth="1"/>
    <col min="5891" max="5891" width="7.42578125" style="12" customWidth="1"/>
    <col min="5892" max="5892" width="9.42578125" style="12" customWidth="1"/>
    <col min="5893" max="5893" width="8.85546875" style="12" customWidth="1"/>
    <col min="5894" max="5894" width="8" style="12" customWidth="1"/>
    <col min="5895" max="5901" width="8.85546875" style="12" customWidth="1"/>
    <col min="5902" max="5904" width="6.28515625" style="12" customWidth="1"/>
    <col min="5905" max="5905" width="18.85546875" style="12" customWidth="1"/>
    <col min="5906" max="5906" width="15.28515625" style="12" customWidth="1"/>
    <col min="5907" max="5907" width="8" style="12" customWidth="1"/>
    <col min="5908" max="6143" width="11.42578125" style="12"/>
    <col min="6144" max="6144" width="5.42578125" style="12" customWidth="1"/>
    <col min="6145" max="6146" width="8" style="12" customWidth="1"/>
    <col min="6147" max="6147" width="7.42578125" style="12" customWidth="1"/>
    <col min="6148" max="6148" width="9.42578125" style="12" customWidth="1"/>
    <col min="6149" max="6149" width="8.85546875" style="12" customWidth="1"/>
    <col min="6150" max="6150" width="8" style="12" customWidth="1"/>
    <col min="6151" max="6157" width="8.85546875" style="12" customWidth="1"/>
    <col min="6158" max="6160" width="6.28515625" style="12" customWidth="1"/>
    <col min="6161" max="6161" width="18.85546875" style="12" customWidth="1"/>
    <col min="6162" max="6162" width="15.28515625" style="12" customWidth="1"/>
    <col min="6163" max="6163" width="8" style="12" customWidth="1"/>
    <col min="6164" max="6399" width="11.42578125" style="12"/>
    <col min="6400" max="6400" width="5.42578125" style="12" customWidth="1"/>
    <col min="6401" max="6402" width="8" style="12" customWidth="1"/>
    <col min="6403" max="6403" width="7.42578125" style="12" customWidth="1"/>
    <col min="6404" max="6404" width="9.42578125" style="12" customWidth="1"/>
    <col min="6405" max="6405" width="8.85546875" style="12" customWidth="1"/>
    <col min="6406" max="6406" width="8" style="12" customWidth="1"/>
    <col min="6407" max="6413" width="8.85546875" style="12" customWidth="1"/>
    <col min="6414" max="6416" width="6.28515625" style="12" customWidth="1"/>
    <col min="6417" max="6417" width="18.85546875" style="12" customWidth="1"/>
    <col min="6418" max="6418" width="15.28515625" style="12" customWidth="1"/>
    <col min="6419" max="6419" width="8" style="12" customWidth="1"/>
    <col min="6420" max="6655" width="11.42578125" style="12"/>
    <col min="6656" max="6656" width="5.42578125" style="12" customWidth="1"/>
    <col min="6657" max="6658" width="8" style="12" customWidth="1"/>
    <col min="6659" max="6659" width="7.42578125" style="12" customWidth="1"/>
    <col min="6660" max="6660" width="9.42578125" style="12" customWidth="1"/>
    <col min="6661" max="6661" width="8.85546875" style="12" customWidth="1"/>
    <col min="6662" max="6662" width="8" style="12" customWidth="1"/>
    <col min="6663" max="6669" width="8.85546875" style="12" customWidth="1"/>
    <col min="6670" max="6672" width="6.28515625" style="12" customWidth="1"/>
    <col min="6673" max="6673" width="18.85546875" style="12" customWidth="1"/>
    <col min="6674" max="6674" width="15.28515625" style="12" customWidth="1"/>
    <col min="6675" max="6675" width="8" style="12" customWidth="1"/>
    <col min="6676" max="6911" width="11.42578125" style="12"/>
    <col min="6912" max="6912" width="5.42578125" style="12" customWidth="1"/>
    <col min="6913" max="6914" width="8" style="12" customWidth="1"/>
    <col min="6915" max="6915" width="7.42578125" style="12" customWidth="1"/>
    <col min="6916" max="6916" width="9.42578125" style="12" customWidth="1"/>
    <col min="6917" max="6917" width="8.85546875" style="12" customWidth="1"/>
    <col min="6918" max="6918" width="8" style="12" customWidth="1"/>
    <col min="6919" max="6925" width="8.85546875" style="12" customWidth="1"/>
    <col min="6926" max="6928" width="6.28515625" style="12" customWidth="1"/>
    <col min="6929" max="6929" width="18.85546875" style="12" customWidth="1"/>
    <col min="6930" max="6930" width="15.28515625" style="12" customWidth="1"/>
    <col min="6931" max="6931" width="8" style="12" customWidth="1"/>
    <col min="6932" max="7167" width="11.42578125" style="12"/>
    <col min="7168" max="7168" width="5.42578125" style="12" customWidth="1"/>
    <col min="7169" max="7170" width="8" style="12" customWidth="1"/>
    <col min="7171" max="7171" width="7.42578125" style="12" customWidth="1"/>
    <col min="7172" max="7172" width="9.42578125" style="12" customWidth="1"/>
    <col min="7173" max="7173" width="8.85546875" style="12" customWidth="1"/>
    <col min="7174" max="7174" width="8" style="12" customWidth="1"/>
    <col min="7175" max="7181" width="8.85546875" style="12" customWidth="1"/>
    <col min="7182" max="7184" width="6.28515625" style="12" customWidth="1"/>
    <col min="7185" max="7185" width="18.85546875" style="12" customWidth="1"/>
    <col min="7186" max="7186" width="15.28515625" style="12" customWidth="1"/>
    <col min="7187" max="7187" width="8" style="12" customWidth="1"/>
    <col min="7188" max="7423" width="11.42578125" style="12"/>
    <col min="7424" max="7424" width="5.42578125" style="12" customWidth="1"/>
    <col min="7425" max="7426" width="8" style="12" customWidth="1"/>
    <col min="7427" max="7427" width="7.42578125" style="12" customWidth="1"/>
    <col min="7428" max="7428" width="9.42578125" style="12" customWidth="1"/>
    <col min="7429" max="7429" width="8.85546875" style="12" customWidth="1"/>
    <col min="7430" max="7430" width="8" style="12" customWidth="1"/>
    <col min="7431" max="7437" width="8.85546875" style="12" customWidth="1"/>
    <col min="7438" max="7440" width="6.28515625" style="12" customWidth="1"/>
    <col min="7441" max="7441" width="18.85546875" style="12" customWidth="1"/>
    <col min="7442" max="7442" width="15.28515625" style="12" customWidth="1"/>
    <col min="7443" max="7443" width="8" style="12" customWidth="1"/>
    <col min="7444" max="7679" width="11.42578125" style="12"/>
    <col min="7680" max="7680" width="5.42578125" style="12" customWidth="1"/>
    <col min="7681" max="7682" width="8" style="12" customWidth="1"/>
    <col min="7683" max="7683" width="7.42578125" style="12" customWidth="1"/>
    <col min="7684" max="7684" width="9.42578125" style="12" customWidth="1"/>
    <col min="7685" max="7685" width="8.85546875" style="12" customWidth="1"/>
    <col min="7686" max="7686" width="8" style="12" customWidth="1"/>
    <col min="7687" max="7693" width="8.85546875" style="12" customWidth="1"/>
    <col min="7694" max="7696" width="6.28515625" style="12" customWidth="1"/>
    <col min="7697" max="7697" width="18.85546875" style="12" customWidth="1"/>
    <col min="7698" max="7698" width="15.28515625" style="12" customWidth="1"/>
    <col min="7699" max="7699" width="8" style="12" customWidth="1"/>
    <col min="7700" max="7935" width="11.42578125" style="12"/>
    <col min="7936" max="7936" width="5.42578125" style="12" customWidth="1"/>
    <col min="7937" max="7938" width="8" style="12" customWidth="1"/>
    <col min="7939" max="7939" width="7.42578125" style="12" customWidth="1"/>
    <col min="7940" max="7940" width="9.42578125" style="12" customWidth="1"/>
    <col min="7941" max="7941" width="8.85546875" style="12" customWidth="1"/>
    <col min="7942" max="7942" width="8" style="12" customWidth="1"/>
    <col min="7943" max="7949" width="8.85546875" style="12" customWidth="1"/>
    <col min="7950" max="7952" width="6.28515625" style="12" customWidth="1"/>
    <col min="7953" max="7953" width="18.85546875" style="12" customWidth="1"/>
    <col min="7954" max="7954" width="15.28515625" style="12" customWidth="1"/>
    <col min="7955" max="7955" width="8" style="12" customWidth="1"/>
    <col min="7956" max="8191" width="11.42578125" style="12"/>
    <col min="8192" max="8192" width="5.42578125" style="12" customWidth="1"/>
    <col min="8193" max="8194" width="8" style="12" customWidth="1"/>
    <col min="8195" max="8195" width="7.42578125" style="12" customWidth="1"/>
    <col min="8196" max="8196" width="9.42578125" style="12" customWidth="1"/>
    <col min="8197" max="8197" width="8.85546875" style="12" customWidth="1"/>
    <col min="8198" max="8198" width="8" style="12" customWidth="1"/>
    <col min="8199" max="8205" width="8.85546875" style="12" customWidth="1"/>
    <col min="8206" max="8208" width="6.28515625" style="12" customWidth="1"/>
    <col min="8209" max="8209" width="18.85546875" style="12" customWidth="1"/>
    <col min="8210" max="8210" width="15.28515625" style="12" customWidth="1"/>
    <col min="8211" max="8211" width="8" style="12" customWidth="1"/>
    <col min="8212" max="8447" width="11.42578125" style="12"/>
    <col min="8448" max="8448" width="5.42578125" style="12" customWidth="1"/>
    <col min="8449" max="8450" width="8" style="12" customWidth="1"/>
    <col min="8451" max="8451" width="7.42578125" style="12" customWidth="1"/>
    <col min="8452" max="8452" width="9.42578125" style="12" customWidth="1"/>
    <col min="8453" max="8453" width="8.85546875" style="12" customWidth="1"/>
    <col min="8454" max="8454" width="8" style="12" customWidth="1"/>
    <col min="8455" max="8461" width="8.85546875" style="12" customWidth="1"/>
    <col min="8462" max="8464" width="6.28515625" style="12" customWidth="1"/>
    <col min="8465" max="8465" width="18.85546875" style="12" customWidth="1"/>
    <col min="8466" max="8466" width="15.28515625" style="12" customWidth="1"/>
    <col min="8467" max="8467" width="8" style="12" customWidth="1"/>
    <col min="8468" max="8703" width="11.42578125" style="12"/>
    <col min="8704" max="8704" width="5.42578125" style="12" customWidth="1"/>
    <col min="8705" max="8706" width="8" style="12" customWidth="1"/>
    <col min="8707" max="8707" width="7.42578125" style="12" customWidth="1"/>
    <col min="8708" max="8708" width="9.42578125" style="12" customWidth="1"/>
    <col min="8709" max="8709" width="8.85546875" style="12" customWidth="1"/>
    <col min="8710" max="8710" width="8" style="12" customWidth="1"/>
    <col min="8711" max="8717" width="8.85546875" style="12" customWidth="1"/>
    <col min="8718" max="8720" width="6.28515625" style="12" customWidth="1"/>
    <col min="8721" max="8721" width="18.85546875" style="12" customWidth="1"/>
    <col min="8722" max="8722" width="15.28515625" style="12" customWidth="1"/>
    <col min="8723" max="8723" width="8" style="12" customWidth="1"/>
    <col min="8724" max="8959" width="11.42578125" style="12"/>
    <col min="8960" max="8960" width="5.42578125" style="12" customWidth="1"/>
    <col min="8961" max="8962" width="8" style="12" customWidth="1"/>
    <col min="8963" max="8963" width="7.42578125" style="12" customWidth="1"/>
    <col min="8964" max="8964" width="9.42578125" style="12" customWidth="1"/>
    <col min="8965" max="8965" width="8.85546875" style="12" customWidth="1"/>
    <col min="8966" max="8966" width="8" style="12" customWidth="1"/>
    <col min="8967" max="8973" width="8.85546875" style="12" customWidth="1"/>
    <col min="8974" max="8976" width="6.28515625" style="12" customWidth="1"/>
    <col min="8977" max="8977" width="18.85546875" style="12" customWidth="1"/>
    <col min="8978" max="8978" width="15.28515625" style="12" customWidth="1"/>
    <col min="8979" max="8979" width="8" style="12" customWidth="1"/>
    <col min="8980" max="9215" width="11.42578125" style="12"/>
    <col min="9216" max="9216" width="5.42578125" style="12" customWidth="1"/>
    <col min="9217" max="9218" width="8" style="12" customWidth="1"/>
    <col min="9219" max="9219" width="7.42578125" style="12" customWidth="1"/>
    <col min="9220" max="9220" width="9.42578125" style="12" customWidth="1"/>
    <col min="9221" max="9221" width="8.85546875" style="12" customWidth="1"/>
    <col min="9222" max="9222" width="8" style="12" customWidth="1"/>
    <col min="9223" max="9229" width="8.85546875" style="12" customWidth="1"/>
    <col min="9230" max="9232" width="6.28515625" style="12" customWidth="1"/>
    <col min="9233" max="9233" width="18.85546875" style="12" customWidth="1"/>
    <col min="9234" max="9234" width="15.28515625" style="12" customWidth="1"/>
    <col min="9235" max="9235" width="8" style="12" customWidth="1"/>
    <col min="9236" max="9471" width="11.42578125" style="12"/>
    <col min="9472" max="9472" width="5.42578125" style="12" customWidth="1"/>
    <col min="9473" max="9474" width="8" style="12" customWidth="1"/>
    <col min="9475" max="9475" width="7.42578125" style="12" customWidth="1"/>
    <col min="9476" max="9476" width="9.42578125" style="12" customWidth="1"/>
    <col min="9477" max="9477" width="8.85546875" style="12" customWidth="1"/>
    <col min="9478" max="9478" width="8" style="12" customWidth="1"/>
    <col min="9479" max="9485" width="8.85546875" style="12" customWidth="1"/>
    <col min="9486" max="9488" width="6.28515625" style="12" customWidth="1"/>
    <col min="9489" max="9489" width="18.85546875" style="12" customWidth="1"/>
    <col min="9490" max="9490" width="15.28515625" style="12" customWidth="1"/>
    <col min="9491" max="9491" width="8" style="12" customWidth="1"/>
    <col min="9492" max="9727" width="11.42578125" style="12"/>
    <col min="9728" max="9728" width="5.42578125" style="12" customWidth="1"/>
    <col min="9729" max="9730" width="8" style="12" customWidth="1"/>
    <col min="9731" max="9731" width="7.42578125" style="12" customWidth="1"/>
    <col min="9732" max="9732" width="9.42578125" style="12" customWidth="1"/>
    <col min="9733" max="9733" width="8.85546875" style="12" customWidth="1"/>
    <col min="9734" max="9734" width="8" style="12" customWidth="1"/>
    <col min="9735" max="9741" width="8.85546875" style="12" customWidth="1"/>
    <col min="9742" max="9744" width="6.28515625" style="12" customWidth="1"/>
    <col min="9745" max="9745" width="18.85546875" style="12" customWidth="1"/>
    <col min="9746" max="9746" width="15.28515625" style="12" customWidth="1"/>
    <col min="9747" max="9747" width="8" style="12" customWidth="1"/>
    <col min="9748" max="9983" width="11.42578125" style="12"/>
    <col min="9984" max="9984" width="5.42578125" style="12" customWidth="1"/>
    <col min="9985" max="9986" width="8" style="12" customWidth="1"/>
    <col min="9987" max="9987" width="7.42578125" style="12" customWidth="1"/>
    <col min="9988" max="9988" width="9.42578125" style="12" customWidth="1"/>
    <col min="9989" max="9989" width="8.85546875" style="12" customWidth="1"/>
    <col min="9990" max="9990" width="8" style="12" customWidth="1"/>
    <col min="9991" max="9997" width="8.85546875" style="12" customWidth="1"/>
    <col min="9998" max="10000" width="6.28515625" style="12" customWidth="1"/>
    <col min="10001" max="10001" width="18.85546875" style="12" customWidth="1"/>
    <col min="10002" max="10002" width="15.28515625" style="12" customWidth="1"/>
    <col min="10003" max="10003" width="8" style="12" customWidth="1"/>
    <col min="10004" max="10239" width="11.42578125" style="12"/>
    <col min="10240" max="10240" width="5.42578125" style="12" customWidth="1"/>
    <col min="10241" max="10242" width="8" style="12" customWidth="1"/>
    <col min="10243" max="10243" width="7.42578125" style="12" customWidth="1"/>
    <col min="10244" max="10244" width="9.42578125" style="12" customWidth="1"/>
    <col min="10245" max="10245" width="8.85546875" style="12" customWidth="1"/>
    <col min="10246" max="10246" width="8" style="12" customWidth="1"/>
    <col min="10247" max="10253" width="8.85546875" style="12" customWidth="1"/>
    <col min="10254" max="10256" width="6.28515625" style="12" customWidth="1"/>
    <col min="10257" max="10257" width="18.85546875" style="12" customWidth="1"/>
    <col min="10258" max="10258" width="15.28515625" style="12" customWidth="1"/>
    <col min="10259" max="10259" width="8" style="12" customWidth="1"/>
    <col min="10260" max="10495" width="11.42578125" style="12"/>
    <col min="10496" max="10496" width="5.42578125" style="12" customWidth="1"/>
    <col min="10497" max="10498" width="8" style="12" customWidth="1"/>
    <col min="10499" max="10499" width="7.42578125" style="12" customWidth="1"/>
    <col min="10500" max="10500" width="9.42578125" style="12" customWidth="1"/>
    <col min="10501" max="10501" width="8.85546875" style="12" customWidth="1"/>
    <col min="10502" max="10502" width="8" style="12" customWidth="1"/>
    <col min="10503" max="10509" width="8.85546875" style="12" customWidth="1"/>
    <col min="10510" max="10512" width="6.28515625" style="12" customWidth="1"/>
    <col min="10513" max="10513" width="18.85546875" style="12" customWidth="1"/>
    <col min="10514" max="10514" width="15.28515625" style="12" customWidth="1"/>
    <col min="10515" max="10515" width="8" style="12" customWidth="1"/>
    <col min="10516" max="10751" width="11.42578125" style="12"/>
    <col min="10752" max="10752" width="5.42578125" style="12" customWidth="1"/>
    <col min="10753" max="10754" width="8" style="12" customWidth="1"/>
    <col min="10755" max="10755" width="7.42578125" style="12" customWidth="1"/>
    <col min="10756" max="10756" width="9.42578125" style="12" customWidth="1"/>
    <col min="10757" max="10757" width="8.85546875" style="12" customWidth="1"/>
    <col min="10758" max="10758" width="8" style="12" customWidth="1"/>
    <col min="10759" max="10765" width="8.85546875" style="12" customWidth="1"/>
    <col min="10766" max="10768" width="6.28515625" style="12" customWidth="1"/>
    <col min="10769" max="10769" width="18.85546875" style="12" customWidth="1"/>
    <col min="10770" max="10770" width="15.28515625" style="12" customWidth="1"/>
    <col min="10771" max="10771" width="8" style="12" customWidth="1"/>
    <col min="10772" max="11007" width="11.42578125" style="12"/>
    <col min="11008" max="11008" width="5.42578125" style="12" customWidth="1"/>
    <col min="11009" max="11010" width="8" style="12" customWidth="1"/>
    <col min="11011" max="11011" width="7.42578125" style="12" customWidth="1"/>
    <col min="11012" max="11012" width="9.42578125" style="12" customWidth="1"/>
    <col min="11013" max="11013" width="8.85546875" style="12" customWidth="1"/>
    <col min="11014" max="11014" width="8" style="12" customWidth="1"/>
    <col min="11015" max="11021" width="8.85546875" style="12" customWidth="1"/>
    <col min="11022" max="11024" width="6.28515625" style="12" customWidth="1"/>
    <col min="11025" max="11025" width="18.85546875" style="12" customWidth="1"/>
    <col min="11026" max="11026" width="15.28515625" style="12" customWidth="1"/>
    <col min="11027" max="11027" width="8" style="12" customWidth="1"/>
    <col min="11028" max="11263" width="11.42578125" style="12"/>
    <col min="11264" max="11264" width="5.42578125" style="12" customWidth="1"/>
    <col min="11265" max="11266" width="8" style="12" customWidth="1"/>
    <col min="11267" max="11267" width="7.42578125" style="12" customWidth="1"/>
    <col min="11268" max="11268" width="9.42578125" style="12" customWidth="1"/>
    <col min="11269" max="11269" width="8.85546875" style="12" customWidth="1"/>
    <col min="11270" max="11270" width="8" style="12" customWidth="1"/>
    <col min="11271" max="11277" width="8.85546875" style="12" customWidth="1"/>
    <col min="11278" max="11280" width="6.28515625" style="12" customWidth="1"/>
    <col min="11281" max="11281" width="18.85546875" style="12" customWidth="1"/>
    <col min="11282" max="11282" width="15.28515625" style="12" customWidth="1"/>
    <col min="11283" max="11283" width="8" style="12" customWidth="1"/>
    <col min="11284" max="11519" width="11.42578125" style="12"/>
    <col min="11520" max="11520" width="5.42578125" style="12" customWidth="1"/>
    <col min="11521" max="11522" width="8" style="12" customWidth="1"/>
    <col min="11523" max="11523" width="7.42578125" style="12" customWidth="1"/>
    <col min="11524" max="11524" width="9.42578125" style="12" customWidth="1"/>
    <col min="11525" max="11525" width="8.85546875" style="12" customWidth="1"/>
    <col min="11526" max="11526" width="8" style="12" customWidth="1"/>
    <col min="11527" max="11533" width="8.85546875" style="12" customWidth="1"/>
    <col min="11534" max="11536" width="6.28515625" style="12" customWidth="1"/>
    <col min="11537" max="11537" width="18.85546875" style="12" customWidth="1"/>
    <col min="11538" max="11538" width="15.28515625" style="12" customWidth="1"/>
    <col min="11539" max="11539" width="8" style="12" customWidth="1"/>
    <col min="11540" max="11775" width="11.42578125" style="12"/>
    <col min="11776" max="11776" width="5.42578125" style="12" customWidth="1"/>
    <col min="11777" max="11778" width="8" style="12" customWidth="1"/>
    <col min="11779" max="11779" width="7.42578125" style="12" customWidth="1"/>
    <col min="11780" max="11780" width="9.42578125" style="12" customWidth="1"/>
    <col min="11781" max="11781" width="8.85546875" style="12" customWidth="1"/>
    <col min="11782" max="11782" width="8" style="12" customWidth="1"/>
    <col min="11783" max="11789" width="8.85546875" style="12" customWidth="1"/>
    <col min="11790" max="11792" width="6.28515625" style="12" customWidth="1"/>
    <col min="11793" max="11793" width="18.85546875" style="12" customWidth="1"/>
    <col min="11794" max="11794" width="15.28515625" style="12" customWidth="1"/>
    <col min="11795" max="11795" width="8" style="12" customWidth="1"/>
    <col min="11796" max="12031" width="11.42578125" style="12"/>
    <col min="12032" max="12032" width="5.42578125" style="12" customWidth="1"/>
    <col min="12033" max="12034" width="8" style="12" customWidth="1"/>
    <col min="12035" max="12035" width="7.42578125" style="12" customWidth="1"/>
    <col min="12036" max="12036" width="9.42578125" style="12" customWidth="1"/>
    <col min="12037" max="12037" width="8.85546875" style="12" customWidth="1"/>
    <col min="12038" max="12038" width="8" style="12" customWidth="1"/>
    <col min="12039" max="12045" width="8.85546875" style="12" customWidth="1"/>
    <col min="12046" max="12048" width="6.28515625" style="12" customWidth="1"/>
    <col min="12049" max="12049" width="18.85546875" style="12" customWidth="1"/>
    <col min="12050" max="12050" width="15.28515625" style="12" customWidth="1"/>
    <col min="12051" max="12051" width="8" style="12" customWidth="1"/>
    <col min="12052" max="12287" width="11.42578125" style="12"/>
    <col min="12288" max="12288" width="5.42578125" style="12" customWidth="1"/>
    <col min="12289" max="12290" width="8" style="12" customWidth="1"/>
    <col min="12291" max="12291" width="7.42578125" style="12" customWidth="1"/>
    <col min="12292" max="12292" width="9.42578125" style="12" customWidth="1"/>
    <col min="12293" max="12293" width="8.85546875" style="12" customWidth="1"/>
    <col min="12294" max="12294" width="8" style="12" customWidth="1"/>
    <col min="12295" max="12301" width="8.85546875" style="12" customWidth="1"/>
    <col min="12302" max="12304" width="6.28515625" style="12" customWidth="1"/>
    <col min="12305" max="12305" width="18.85546875" style="12" customWidth="1"/>
    <col min="12306" max="12306" width="15.28515625" style="12" customWidth="1"/>
    <col min="12307" max="12307" width="8" style="12" customWidth="1"/>
    <col min="12308" max="12543" width="11.42578125" style="12"/>
    <col min="12544" max="12544" width="5.42578125" style="12" customWidth="1"/>
    <col min="12545" max="12546" width="8" style="12" customWidth="1"/>
    <col min="12547" max="12547" width="7.42578125" style="12" customWidth="1"/>
    <col min="12548" max="12548" width="9.42578125" style="12" customWidth="1"/>
    <col min="12549" max="12549" width="8.85546875" style="12" customWidth="1"/>
    <col min="12550" max="12550" width="8" style="12" customWidth="1"/>
    <col min="12551" max="12557" width="8.85546875" style="12" customWidth="1"/>
    <col min="12558" max="12560" width="6.28515625" style="12" customWidth="1"/>
    <col min="12561" max="12561" width="18.85546875" style="12" customWidth="1"/>
    <col min="12562" max="12562" width="15.28515625" style="12" customWidth="1"/>
    <col min="12563" max="12563" width="8" style="12" customWidth="1"/>
    <col min="12564" max="12799" width="11.42578125" style="12"/>
    <col min="12800" max="12800" width="5.42578125" style="12" customWidth="1"/>
    <col min="12801" max="12802" width="8" style="12" customWidth="1"/>
    <col min="12803" max="12803" width="7.42578125" style="12" customWidth="1"/>
    <col min="12804" max="12804" width="9.42578125" style="12" customWidth="1"/>
    <col min="12805" max="12805" width="8.85546875" style="12" customWidth="1"/>
    <col min="12806" max="12806" width="8" style="12" customWidth="1"/>
    <col min="12807" max="12813" width="8.85546875" style="12" customWidth="1"/>
    <col min="12814" max="12816" width="6.28515625" style="12" customWidth="1"/>
    <col min="12817" max="12817" width="18.85546875" style="12" customWidth="1"/>
    <col min="12818" max="12818" width="15.28515625" style="12" customWidth="1"/>
    <col min="12819" max="12819" width="8" style="12" customWidth="1"/>
    <col min="12820" max="13055" width="11.42578125" style="12"/>
    <col min="13056" max="13056" width="5.42578125" style="12" customWidth="1"/>
    <col min="13057" max="13058" width="8" style="12" customWidth="1"/>
    <col min="13059" max="13059" width="7.42578125" style="12" customWidth="1"/>
    <col min="13060" max="13060" width="9.42578125" style="12" customWidth="1"/>
    <col min="13061" max="13061" width="8.85546875" style="12" customWidth="1"/>
    <col min="13062" max="13062" width="8" style="12" customWidth="1"/>
    <col min="13063" max="13069" width="8.85546875" style="12" customWidth="1"/>
    <col min="13070" max="13072" width="6.28515625" style="12" customWidth="1"/>
    <col min="13073" max="13073" width="18.85546875" style="12" customWidth="1"/>
    <col min="13074" max="13074" width="15.28515625" style="12" customWidth="1"/>
    <col min="13075" max="13075" width="8" style="12" customWidth="1"/>
    <col min="13076" max="13311" width="11.42578125" style="12"/>
    <col min="13312" max="13312" width="5.42578125" style="12" customWidth="1"/>
    <col min="13313" max="13314" width="8" style="12" customWidth="1"/>
    <col min="13315" max="13315" width="7.42578125" style="12" customWidth="1"/>
    <col min="13316" max="13316" width="9.42578125" style="12" customWidth="1"/>
    <col min="13317" max="13317" width="8.85546875" style="12" customWidth="1"/>
    <col min="13318" max="13318" width="8" style="12" customWidth="1"/>
    <col min="13319" max="13325" width="8.85546875" style="12" customWidth="1"/>
    <col min="13326" max="13328" width="6.28515625" style="12" customWidth="1"/>
    <col min="13329" max="13329" width="18.85546875" style="12" customWidth="1"/>
    <col min="13330" max="13330" width="15.28515625" style="12" customWidth="1"/>
    <col min="13331" max="13331" width="8" style="12" customWidth="1"/>
    <col min="13332" max="13567" width="11.42578125" style="12"/>
    <col min="13568" max="13568" width="5.42578125" style="12" customWidth="1"/>
    <col min="13569" max="13570" width="8" style="12" customWidth="1"/>
    <col min="13571" max="13571" width="7.42578125" style="12" customWidth="1"/>
    <col min="13572" max="13572" width="9.42578125" style="12" customWidth="1"/>
    <col min="13573" max="13573" width="8.85546875" style="12" customWidth="1"/>
    <col min="13574" max="13574" width="8" style="12" customWidth="1"/>
    <col min="13575" max="13581" width="8.85546875" style="12" customWidth="1"/>
    <col min="13582" max="13584" width="6.28515625" style="12" customWidth="1"/>
    <col min="13585" max="13585" width="18.85546875" style="12" customWidth="1"/>
    <col min="13586" max="13586" width="15.28515625" style="12" customWidth="1"/>
    <col min="13587" max="13587" width="8" style="12" customWidth="1"/>
    <col min="13588" max="13823" width="11.42578125" style="12"/>
    <col min="13824" max="13824" width="5.42578125" style="12" customWidth="1"/>
    <col min="13825" max="13826" width="8" style="12" customWidth="1"/>
    <col min="13827" max="13827" width="7.42578125" style="12" customWidth="1"/>
    <col min="13828" max="13828" width="9.42578125" style="12" customWidth="1"/>
    <col min="13829" max="13829" width="8.85546875" style="12" customWidth="1"/>
    <col min="13830" max="13830" width="8" style="12" customWidth="1"/>
    <col min="13831" max="13837" width="8.85546875" style="12" customWidth="1"/>
    <col min="13838" max="13840" width="6.28515625" style="12" customWidth="1"/>
    <col min="13841" max="13841" width="18.85546875" style="12" customWidth="1"/>
    <col min="13842" max="13842" width="15.28515625" style="12" customWidth="1"/>
    <col min="13843" max="13843" width="8" style="12" customWidth="1"/>
    <col min="13844" max="14079" width="11.42578125" style="12"/>
    <col min="14080" max="14080" width="5.42578125" style="12" customWidth="1"/>
    <col min="14081" max="14082" width="8" style="12" customWidth="1"/>
    <col min="14083" max="14083" width="7.42578125" style="12" customWidth="1"/>
    <col min="14084" max="14084" width="9.42578125" style="12" customWidth="1"/>
    <col min="14085" max="14085" width="8.85546875" style="12" customWidth="1"/>
    <col min="14086" max="14086" width="8" style="12" customWidth="1"/>
    <col min="14087" max="14093" width="8.85546875" style="12" customWidth="1"/>
    <col min="14094" max="14096" width="6.28515625" style="12" customWidth="1"/>
    <col min="14097" max="14097" width="18.85546875" style="12" customWidth="1"/>
    <col min="14098" max="14098" width="15.28515625" style="12" customWidth="1"/>
    <col min="14099" max="14099" width="8" style="12" customWidth="1"/>
    <col min="14100" max="14335" width="11.42578125" style="12"/>
    <col min="14336" max="14336" width="5.42578125" style="12" customWidth="1"/>
    <col min="14337" max="14338" width="8" style="12" customWidth="1"/>
    <col min="14339" max="14339" width="7.42578125" style="12" customWidth="1"/>
    <col min="14340" max="14340" width="9.42578125" style="12" customWidth="1"/>
    <col min="14341" max="14341" width="8.85546875" style="12" customWidth="1"/>
    <col min="14342" max="14342" width="8" style="12" customWidth="1"/>
    <col min="14343" max="14349" width="8.85546875" style="12" customWidth="1"/>
    <col min="14350" max="14352" width="6.28515625" style="12" customWidth="1"/>
    <col min="14353" max="14353" width="18.85546875" style="12" customWidth="1"/>
    <col min="14354" max="14354" width="15.28515625" style="12" customWidth="1"/>
    <col min="14355" max="14355" width="8" style="12" customWidth="1"/>
    <col min="14356" max="14591" width="11.42578125" style="12"/>
    <col min="14592" max="14592" width="5.42578125" style="12" customWidth="1"/>
    <col min="14593" max="14594" width="8" style="12" customWidth="1"/>
    <col min="14595" max="14595" width="7.42578125" style="12" customWidth="1"/>
    <col min="14596" max="14596" width="9.42578125" style="12" customWidth="1"/>
    <col min="14597" max="14597" width="8.85546875" style="12" customWidth="1"/>
    <col min="14598" max="14598" width="8" style="12" customWidth="1"/>
    <col min="14599" max="14605" width="8.85546875" style="12" customWidth="1"/>
    <col min="14606" max="14608" width="6.28515625" style="12" customWidth="1"/>
    <col min="14609" max="14609" width="18.85546875" style="12" customWidth="1"/>
    <col min="14610" max="14610" width="15.28515625" style="12" customWidth="1"/>
    <col min="14611" max="14611" width="8" style="12" customWidth="1"/>
    <col min="14612" max="14847" width="11.42578125" style="12"/>
    <col min="14848" max="14848" width="5.42578125" style="12" customWidth="1"/>
    <col min="14849" max="14850" width="8" style="12" customWidth="1"/>
    <col min="14851" max="14851" width="7.42578125" style="12" customWidth="1"/>
    <col min="14852" max="14852" width="9.42578125" style="12" customWidth="1"/>
    <col min="14853" max="14853" width="8.85546875" style="12" customWidth="1"/>
    <col min="14854" max="14854" width="8" style="12" customWidth="1"/>
    <col min="14855" max="14861" width="8.85546875" style="12" customWidth="1"/>
    <col min="14862" max="14864" width="6.28515625" style="12" customWidth="1"/>
    <col min="14865" max="14865" width="18.85546875" style="12" customWidth="1"/>
    <col min="14866" max="14866" width="15.28515625" style="12" customWidth="1"/>
    <col min="14867" max="14867" width="8" style="12" customWidth="1"/>
    <col min="14868" max="15103" width="11.42578125" style="12"/>
    <col min="15104" max="15104" width="5.42578125" style="12" customWidth="1"/>
    <col min="15105" max="15106" width="8" style="12" customWidth="1"/>
    <col min="15107" max="15107" width="7.42578125" style="12" customWidth="1"/>
    <col min="15108" max="15108" width="9.42578125" style="12" customWidth="1"/>
    <col min="15109" max="15109" width="8.85546875" style="12" customWidth="1"/>
    <col min="15110" max="15110" width="8" style="12" customWidth="1"/>
    <col min="15111" max="15117" width="8.85546875" style="12" customWidth="1"/>
    <col min="15118" max="15120" width="6.28515625" style="12" customWidth="1"/>
    <col min="15121" max="15121" width="18.85546875" style="12" customWidth="1"/>
    <col min="15122" max="15122" width="15.28515625" style="12" customWidth="1"/>
    <col min="15123" max="15123" width="8" style="12" customWidth="1"/>
    <col min="15124" max="15359" width="11.42578125" style="12"/>
    <col min="15360" max="15360" width="5.42578125" style="12" customWidth="1"/>
    <col min="15361" max="15362" width="8" style="12" customWidth="1"/>
    <col min="15363" max="15363" width="7.42578125" style="12" customWidth="1"/>
    <col min="15364" max="15364" width="9.42578125" style="12" customWidth="1"/>
    <col min="15365" max="15365" width="8.85546875" style="12" customWidth="1"/>
    <col min="15366" max="15366" width="8" style="12" customWidth="1"/>
    <col min="15367" max="15373" width="8.85546875" style="12" customWidth="1"/>
    <col min="15374" max="15376" width="6.28515625" style="12" customWidth="1"/>
    <col min="15377" max="15377" width="18.85546875" style="12" customWidth="1"/>
    <col min="15378" max="15378" width="15.28515625" style="12" customWidth="1"/>
    <col min="15379" max="15379" width="8" style="12" customWidth="1"/>
    <col min="15380" max="15615" width="11.42578125" style="12"/>
    <col min="15616" max="15616" width="5.42578125" style="12" customWidth="1"/>
    <col min="15617" max="15618" width="8" style="12" customWidth="1"/>
    <col min="15619" max="15619" width="7.42578125" style="12" customWidth="1"/>
    <col min="15620" max="15620" width="9.42578125" style="12" customWidth="1"/>
    <col min="15621" max="15621" width="8.85546875" style="12" customWidth="1"/>
    <col min="15622" max="15622" width="8" style="12" customWidth="1"/>
    <col min="15623" max="15629" width="8.85546875" style="12" customWidth="1"/>
    <col min="15630" max="15632" width="6.28515625" style="12" customWidth="1"/>
    <col min="15633" max="15633" width="18.85546875" style="12" customWidth="1"/>
    <col min="15634" max="15634" width="15.28515625" style="12" customWidth="1"/>
    <col min="15635" max="15635" width="8" style="12" customWidth="1"/>
    <col min="15636" max="15871" width="11.42578125" style="12"/>
    <col min="15872" max="15872" width="5.42578125" style="12" customWidth="1"/>
    <col min="15873" max="15874" width="8" style="12" customWidth="1"/>
    <col min="15875" max="15875" width="7.42578125" style="12" customWidth="1"/>
    <col min="15876" max="15876" width="9.42578125" style="12" customWidth="1"/>
    <col min="15877" max="15877" width="8.85546875" style="12" customWidth="1"/>
    <col min="15878" max="15878" width="8" style="12" customWidth="1"/>
    <col min="15879" max="15885" width="8.85546875" style="12" customWidth="1"/>
    <col min="15886" max="15888" width="6.28515625" style="12" customWidth="1"/>
    <col min="15889" max="15889" width="18.85546875" style="12" customWidth="1"/>
    <col min="15890" max="15890" width="15.28515625" style="12" customWidth="1"/>
    <col min="15891" max="15891" width="8" style="12" customWidth="1"/>
    <col min="15892" max="16127" width="11.42578125" style="12"/>
    <col min="16128" max="16128" width="5.42578125" style="12" customWidth="1"/>
    <col min="16129" max="16130" width="8" style="12" customWidth="1"/>
    <col min="16131" max="16131" width="7.42578125" style="12" customWidth="1"/>
    <col min="16132" max="16132" width="9.42578125" style="12" customWidth="1"/>
    <col min="16133" max="16133" width="8.85546875" style="12" customWidth="1"/>
    <col min="16134" max="16134" width="8" style="12" customWidth="1"/>
    <col min="16135" max="16141" width="8.85546875" style="12" customWidth="1"/>
    <col min="16142" max="16144" width="6.28515625" style="12" customWidth="1"/>
    <col min="16145" max="16145" width="18.85546875" style="12" customWidth="1"/>
    <col min="16146" max="16146" width="15.28515625" style="12" customWidth="1"/>
    <col min="16147" max="16147" width="8" style="12" customWidth="1"/>
    <col min="16148" max="16384" width="11.42578125" style="12"/>
  </cols>
  <sheetData>
    <row r="1" spans="1:18" ht="18" customHeight="1" x14ac:dyDescent="0.2">
      <c r="A1" s="271" t="s">
        <v>76</v>
      </c>
      <c r="B1" s="272"/>
      <c r="C1" s="272"/>
      <c r="D1" s="272"/>
      <c r="E1" s="272"/>
      <c r="F1" s="272"/>
      <c r="G1" s="272"/>
      <c r="H1" s="272"/>
      <c r="I1" s="272"/>
      <c r="J1" s="272"/>
      <c r="K1" s="272"/>
      <c r="L1" s="272"/>
      <c r="M1" s="272"/>
      <c r="N1" s="272"/>
      <c r="O1" s="272"/>
      <c r="P1" s="272"/>
      <c r="Q1" s="273"/>
    </row>
    <row r="2" spans="1:18" ht="12.75" customHeight="1" x14ac:dyDescent="0.2">
      <c r="A2" s="13"/>
      <c r="B2" s="13"/>
      <c r="C2" s="11"/>
      <c r="D2" s="11"/>
      <c r="E2" s="10"/>
      <c r="F2" s="10"/>
      <c r="G2" s="10"/>
      <c r="H2" s="10"/>
      <c r="I2" s="10"/>
      <c r="J2" s="10"/>
      <c r="K2" s="10"/>
      <c r="L2" s="10"/>
      <c r="M2" s="10"/>
      <c r="N2" s="10"/>
      <c r="O2" s="10"/>
      <c r="P2" s="10"/>
      <c r="Q2" s="10"/>
    </row>
    <row r="3" spans="1:18" ht="13.5" customHeight="1" x14ac:dyDescent="0.2">
      <c r="A3" s="274" t="s">
        <v>5</v>
      </c>
      <c r="B3" s="275"/>
      <c r="C3" s="275"/>
      <c r="D3" s="275"/>
      <c r="E3" s="275"/>
      <c r="F3" s="275"/>
      <c r="G3" s="275"/>
      <c r="H3" s="275"/>
      <c r="I3" s="275"/>
      <c r="J3" s="275"/>
      <c r="K3" s="275"/>
      <c r="L3" s="275"/>
      <c r="M3" s="275"/>
      <c r="N3" s="275"/>
      <c r="O3" s="275"/>
      <c r="P3" s="275"/>
      <c r="Q3" s="275"/>
      <c r="R3" s="14"/>
    </row>
    <row r="4" spans="1:18" ht="6.6" customHeight="1" x14ac:dyDescent="0.2">
      <c r="A4" s="269"/>
      <c r="B4" s="269"/>
      <c r="C4" s="269"/>
      <c r="D4" s="269"/>
      <c r="E4" s="269"/>
      <c r="F4" s="269"/>
      <c r="G4" s="269"/>
      <c r="H4" s="269"/>
      <c r="I4" s="269"/>
      <c r="J4" s="269"/>
      <c r="K4" s="269"/>
      <c r="L4" s="269"/>
      <c r="M4" s="269"/>
      <c r="N4" s="269"/>
      <c r="O4" s="269"/>
      <c r="P4" s="269"/>
      <c r="Q4" s="269"/>
      <c r="R4" s="14"/>
    </row>
    <row r="5" spans="1:18" ht="27.75" customHeight="1" x14ac:dyDescent="0.2">
      <c r="A5" s="270" t="s">
        <v>6</v>
      </c>
      <c r="B5" s="270"/>
      <c r="C5" s="270"/>
      <c r="D5" s="270"/>
      <c r="E5" s="270"/>
      <c r="F5" s="270"/>
      <c r="G5" s="270"/>
      <c r="H5" s="270"/>
      <c r="I5" s="270"/>
      <c r="J5" s="270"/>
      <c r="K5" s="270"/>
      <c r="L5" s="270"/>
      <c r="M5" s="270"/>
      <c r="N5" s="270"/>
      <c r="O5" s="270"/>
      <c r="P5" s="270"/>
      <c r="Q5" s="270"/>
      <c r="R5" s="14"/>
    </row>
    <row r="6" spans="1:18" ht="7.35" customHeight="1" x14ac:dyDescent="0.2">
      <c r="A6" s="269"/>
      <c r="B6" s="269"/>
      <c r="C6" s="269"/>
      <c r="D6" s="269"/>
      <c r="E6" s="269"/>
      <c r="F6" s="269"/>
      <c r="G6" s="269"/>
      <c r="H6" s="269"/>
      <c r="I6" s="269"/>
      <c r="J6" s="269"/>
      <c r="K6" s="269"/>
      <c r="L6" s="269"/>
      <c r="M6" s="269"/>
      <c r="N6" s="269"/>
      <c r="O6" s="269"/>
      <c r="P6" s="269"/>
      <c r="Q6" s="269"/>
      <c r="R6" s="14"/>
    </row>
    <row r="7" spans="1:18" ht="13.5" customHeight="1" x14ac:dyDescent="0.2">
      <c r="A7" s="270" t="s">
        <v>7</v>
      </c>
      <c r="B7" s="270"/>
      <c r="C7" s="270"/>
      <c r="D7" s="270"/>
      <c r="E7" s="270"/>
      <c r="F7" s="270"/>
      <c r="G7" s="270"/>
      <c r="H7" s="270"/>
      <c r="I7" s="270"/>
      <c r="J7" s="270"/>
      <c r="K7" s="270"/>
      <c r="L7" s="270"/>
      <c r="M7" s="270"/>
      <c r="N7" s="270"/>
      <c r="O7" s="270"/>
      <c r="P7" s="270"/>
      <c r="Q7" s="270"/>
      <c r="R7" s="14"/>
    </row>
    <row r="8" spans="1:18" ht="6.6" customHeight="1" x14ac:dyDescent="0.2">
      <c r="A8" s="270"/>
      <c r="B8" s="270"/>
      <c r="C8" s="270"/>
      <c r="D8" s="270"/>
      <c r="E8" s="270"/>
      <c r="F8" s="270"/>
      <c r="G8" s="270"/>
      <c r="H8" s="270"/>
      <c r="I8" s="270"/>
      <c r="J8" s="270"/>
      <c r="K8" s="270"/>
      <c r="L8" s="270"/>
      <c r="M8" s="270"/>
      <c r="N8" s="270"/>
      <c r="O8" s="270"/>
      <c r="P8" s="270"/>
      <c r="Q8" s="270"/>
      <c r="R8" s="14"/>
    </row>
    <row r="9" spans="1:18" ht="13.5" customHeight="1" x14ac:dyDescent="0.2">
      <c r="A9" s="270" t="s">
        <v>77</v>
      </c>
      <c r="B9" s="270"/>
      <c r="C9" s="270"/>
      <c r="D9" s="270"/>
      <c r="E9" s="270"/>
      <c r="F9" s="270"/>
      <c r="G9" s="270"/>
      <c r="H9" s="270"/>
      <c r="I9" s="270"/>
      <c r="J9" s="270"/>
      <c r="K9" s="270"/>
      <c r="L9" s="270"/>
      <c r="M9" s="270"/>
      <c r="N9" s="270"/>
      <c r="O9" s="270"/>
      <c r="P9" s="270"/>
      <c r="Q9" s="270"/>
      <c r="R9" s="14"/>
    </row>
    <row r="10" spans="1:18" ht="6.6" customHeight="1" x14ac:dyDescent="0.2">
      <c r="A10" s="270"/>
      <c r="B10" s="270"/>
      <c r="C10" s="270"/>
      <c r="D10" s="270"/>
      <c r="E10" s="270"/>
      <c r="F10" s="270"/>
      <c r="G10" s="270"/>
      <c r="H10" s="270"/>
      <c r="I10" s="270"/>
      <c r="J10" s="270"/>
      <c r="K10" s="270"/>
      <c r="L10" s="270"/>
      <c r="M10" s="270"/>
      <c r="N10" s="270"/>
      <c r="O10" s="270"/>
      <c r="P10" s="270"/>
      <c r="Q10" s="270"/>
      <c r="R10" s="14"/>
    </row>
    <row r="11" spans="1:18" ht="13.5" customHeight="1" x14ac:dyDescent="0.2">
      <c r="A11" s="270" t="s">
        <v>78</v>
      </c>
      <c r="B11" s="270"/>
      <c r="C11" s="270"/>
      <c r="D11" s="270"/>
      <c r="E11" s="270"/>
      <c r="F11" s="270"/>
      <c r="G11" s="270"/>
      <c r="H11" s="270"/>
      <c r="I11" s="270"/>
      <c r="J11" s="270"/>
      <c r="K11" s="270"/>
      <c r="L11" s="270"/>
      <c r="M11" s="270"/>
      <c r="N11" s="270"/>
      <c r="O11" s="270"/>
      <c r="P11" s="270"/>
      <c r="Q11" s="270"/>
      <c r="R11" s="14"/>
    </row>
    <row r="12" spans="1:18" ht="6.6" customHeight="1" x14ac:dyDescent="0.2">
      <c r="A12" s="270"/>
      <c r="B12" s="270"/>
      <c r="C12" s="270"/>
      <c r="D12" s="270"/>
      <c r="E12" s="270"/>
      <c r="F12" s="270"/>
      <c r="G12" s="270"/>
      <c r="H12" s="270"/>
      <c r="I12" s="270"/>
      <c r="J12" s="270"/>
      <c r="K12" s="270"/>
      <c r="L12" s="270"/>
      <c r="M12" s="270"/>
      <c r="N12" s="270"/>
      <c r="O12" s="270"/>
      <c r="P12" s="270"/>
      <c r="Q12" s="270"/>
      <c r="R12" s="14"/>
    </row>
    <row r="13" spans="1:18" ht="13.5" customHeight="1" x14ac:dyDescent="0.2">
      <c r="A13" s="270" t="s">
        <v>79</v>
      </c>
      <c r="B13" s="270"/>
      <c r="C13" s="270"/>
      <c r="D13" s="270"/>
      <c r="E13" s="270"/>
      <c r="F13" s="270"/>
      <c r="G13" s="270"/>
      <c r="H13" s="270"/>
      <c r="I13" s="270"/>
      <c r="J13" s="270"/>
      <c r="K13" s="270"/>
      <c r="L13" s="270"/>
      <c r="M13" s="270"/>
      <c r="N13" s="270"/>
      <c r="O13" s="270"/>
      <c r="P13" s="270"/>
      <c r="Q13" s="270"/>
      <c r="R13" s="14"/>
    </row>
    <row r="14" spans="1:18" ht="8.4499999999999993" customHeight="1" x14ac:dyDescent="0.2">
      <c r="A14" s="270"/>
      <c r="B14" s="270"/>
      <c r="C14" s="270"/>
      <c r="D14" s="270"/>
      <c r="E14" s="270"/>
      <c r="F14" s="270"/>
      <c r="G14" s="270"/>
      <c r="H14" s="270"/>
      <c r="I14" s="270"/>
      <c r="J14" s="270"/>
      <c r="K14" s="270"/>
      <c r="L14" s="270"/>
      <c r="M14" s="270"/>
      <c r="N14" s="270"/>
      <c r="O14" s="270"/>
      <c r="P14" s="270"/>
      <c r="Q14" s="270"/>
      <c r="R14" s="14"/>
    </row>
    <row r="15" spans="1:18" x14ac:dyDescent="0.2">
      <c r="A15" s="270" t="s">
        <v>80</v>
      </c>
      <c r="B15" s="270"/>
      <c r="C15" s="270"/>
      <c r="D15" s="270"/>
      <c r="E15" s="270"/>
      <c r="F15" s="270"/>
      <c r="G15" s="270"/>
      <c r="H15" s="270"/>
      <c r="I15" s="270"/>
      <c r="J15" s="270"/>
      <c r="K15" s="270"/>
      <c r="L15" s="270"/>
      <c r="M15" s="270"/>
      <c r="N15" s="270"/>
      <c r="O15" s="270"/>
      <c r="P15" s="270"/>
      <c r="Q15" s="270"/>
      <c r="R15" s="14"/>
    </row>
    <row r="16" spans="1:18" ht="6.6" customHeight="1" x14ac:dyDescent="0.2">
      <c r="A16" s="270"/>
      <c r="B16" s="270"/>
      <c r="C16" s="270"/>
      <c r="D16" s="270"/>
      <c r="E16" s="270"/>
      <c r="F16" s="270"/>
      <c r="G16" s="270"/>
      <c r="H16" s="270"/>
      <c r="I16" s="270"/>
      <c r="J16" s="270"/>
      <c r="K16" s="270"/>
      <c r="L16" s="270"/>
      <c r="M16" s="270"/>
      <c r="N16" s="270"/>
      <c r="O16" s="270"/>
      <c r="P16" s="270"/>
      <c r="Q16" s="270"/>
      <c r="R16" s="14"/>
    </row>
    <row r="17" spans="1:18" ht="31.5" customHeight="1" x14ac:dyDescent="0.2">
      <c r="A17" s="270" t="s">
        <v>81</v>
      </c>
      <c r="B17" s="270"/>
      <c r="C17" s="270"/>
      <c r="D17" s="270"/>
      <c r="E17" s="270"/>
      <c r="F17" s="270"/>
      <c r="G17" s="270"/>
      <c r="H17" s="270"/>
      <c r="I17" s="270"/>
      <c r="J17" s="270"/>
      <c r="K17" s="270"/>
      <c r="L17" s="270"/>
      <c r="M17" s="270"/>
      <c r="N17" s="270"/>
      <c r="O17" s="270"/>
      <c r="P17" s="270"/>
      <c r="Q17" s="270"/>
      <c r="R17" s="14"/>
    </row>
    <row r="18" spans="1:18" ht="27.75" customHeight="1" x14ac:dyDescent="0.2">
      <c r="A18" s="276" t="s">
        <v>82</v>
      </c>
      <c r="B18" s="277"/>
      <c r="C18" s="277"/>
      <c r="D18" s="277"/>
      <c r="E18" s="277"/>
      <c r="F18" s="277"/>
      <c r="G18" s="277"/>
      <c r="H18" s="277"/>
      <c r="I18" s="277"/>
      <c r="J18" s="277"/>
      <c r="K18" s="277"/>
      <c r="L18" s="277"/>
      <c r="M18" s="277"/>
      <c r="N18" s="277"/>
      <c r="O18" s="277"/>
      <c r="P18" s="277"/>
      <c r="Q18" s="277"/>
      <c r="R18" s="14"/>
    </row>
    <row r="19" spans="1:18" ht="18" customHeight="1" x14ac:dyDescent="0.2">
      <c r="A19" s="248" t="s">
        <v>83</v>
      </c>
      <c r="B19" s="248"/>
      <c r="C19" s="248"/>
      <c r="D19" s="248"/>
      <c r="E19" s="248"/>
      <c r="F19" s="248"/>
      <c r="G19" s="248"/>
      <c r="H19" s="248"/>
      <c r="I19" s="248"/>
      <c r="J19" s="248"/>
      <c r="K19" s="248"/>
      <c r="L19" s="248"/>
      <c r="M19" s="248"/>
      <c r="N19" s="248"/>
      <c r="O19" s="248"/>
      <c r="P19" s="248"/>
      <c r="Q19" s="248"/>
      <c r="R19" s="14"/>
    </row>
    <row r="20" spans="1:18" ht="29.1" customHeight="1" x14ac:dyDescent="0.2">
      <c r="A20" s="248" t="s">
        <v>84</v>
      </c>
      <c r="B20" s="248"/>
      <c r="C20" s="248"/>
      <c r="D20" s="248"/>
      <c r="E20" s="248"/>
      <c r="F20" s="248"/>
      <c r="G20" s="248"/>
      <c r="H20" s="248"/>
      <c r="I20" s="248"/>
      <c r="J20" s="248"/>
      <c r="K20" s="248"/>
      <c r="L20" s="248"/>
      <c r="M20" s="248"/>
      <c r="N20" s="248"/>
      <c r="O20" s="248"/>
      <c r="P20" s="248"/>
      <c r="Q20" s="248"/>
      <c r="R20" s="14"/>
    </row>
    <row r="21" spans="1:18" ht="30" customHeight="1" x14ac:dyDescent="0.2">
      <c r="A21" s="269" t="s">
        <v>85</v>
      </c>
      <c r="B21" s="239"/>
      <c r="C21" s="239"/>
      <c r="D21" s="239"/>
      <c r="E21" s="239"/>
      <c r="F21" s="239"/>
      <c r="G21" s="239"/>
      <c r="H21" s="239"/>
      <c r="I21" s="239"/>
      <c r="J21" s="239"/>
      <c r="K21" s="239"/>
      <c r="L21" s="239"/>
      <c r="M21" s="239"/>
      <c r="N21" s="239"/>
      <c r="O21" s="239"/>
      <c r="P21" s="239"/>
      <c r="Q21" s="239"/>
    </row>
    <row r="22" spans="1:18" ht="20.45" customHeight="1" x14ac:dyDescent="0.2">
      <c r="A22" s="269" t="s">
        <v>86</v>
      </c>
      <c r="B22" s="269"/>
      <c r="C22" s="269"/>
      <c r="D22" s="269"/>
      <c r="E22" s="269"/>
      <c r="F22" s="269"/>
      <c r="G22" s="269"/>
      <c r="H22" s="269"/>
      <c r="I22" s="269"/>
      <c r="J22" s="269"/>
      <c r="K22" s="269"/>
      <c r="L22" s="269"/>
      <c r="M22" s="269"/>
      <c r="N22" s="269"/>
      <c r="O22" s="269"/>
      <c r="P22" s="269"/>
      <c r="Q22" s="269"/>
    </row>
    <row r="23" spans="1:18" ht="31.35" customHeight="1" x14ac:dyDescent="0.2">
      <c r="A23" s="269" t="s">
        <v>87</v>
      </c>
      <c r="B23" s="269"/>
      <c r="C23" s="269"/>
      <c r="D23" s="269"/>
      <c r="E23" s="269"/>
      <c r="F23" s="269"/>
      <c r="G23" s="269"/>
      <c r="H23" s="269"/>
      <c r="I23" s="269"/>
      <c r="J23" s="269"/>
      <c r="K23" s="269"/>
      <c r="L23" s="269"/>
      <c r="M23" s="269"/>
      <c r="N23" s="269"/>
      <c r="O23" s="269"/>
      <c r="P23" s="269"/>
      <c r="Q23" s="269"/>
    </row>
    <row r="24" spans="1:18" ht="7.35" customHeight="1" x14ac:dyDescent="0.2">
      <c r="A24" s="239"/>
      <c r="B24" s="239"/>
      <c r="C24" s="239"/>
      <c r="D24" s="239"/>
      <c r="E24" s="239"/>
      <c r="F24" s="239"/>
      <c r="G24" s="239"/>
      <c r="H24" s="239"/>
      <c r="I24" s="239"/>
      <c r="J24" s="239"/>
      <c r="K24" s="239"/>
      <c r="L24" s="239"/>
      <c r="M24" s="239"/>
      <c r="N24" s="239"/>
      <c r="O24" s="239"/>
      <c r="P24" s="239"/>
      <c r="Q24" s="239"/>
    </row>
    <row r="25" spans="1:18" ht="37.5" customHeight="1" x14ac:dyDescent="0.2">
      <c r="A25" s="270" t="s">
        <v>88</v>
      </c>
      <c r="B25" s="270"/>
      <c r="C25" s="270"/>
      <c r="D25" s="270"/>
      <c r="E25" s="270"/>
      <c r="F25" s="270"/>
      <c r="G25" s="270"/>
      <c r="H25" s="270"/>
      <c r="I25" s="270"/>
      <c r="J25" s="270"/>
      <c r="K25" s="270"/>
      <c r="L25" s="270"/>
      <c r="M25" s="270"/>
      <c r="N25" s="270"/>
      <c r="O25" s="270"/>
      <c r="P25" s="270"/>
      <c r="Q25" s="270"/>
    </row>
    <row r="26" spans="1:18" ht="6" customHeight="1" x14ac:dyDescent="0.2">
      <c r="A26" s="269"/>
      <c r="B26" s="269"/>
      <c r="C26" s="269"/>
      <c r="D26" s="269"/>
      <c r="E26" s="269"/>
      <c r="F26" s="269"/>
      <c r="G26" s="269"/>
      <c r="H26" s="269"/>
      <c r="I26" s="269"/>
      <c r="J26" s="269"/>
      <c r="K26" s="269"/>
      <c r="L26" s="269"/>
      <c r="M26" s="269"/>
      <c r="N26" s="269"/>
      <c r="O26" s="269"/>
      <c r="P26" s="269"/>
      <c r="Q26" s="269"/>
    </row>
    <row r="27" spans="1:18" ht="27.6" customHeight="1" x14ac:dyDescent="0.2">
      <c r="A27" s="270" t="s">
        <v>89</v>
      </c>
      <c r="B27" s="270"/>
      <c r="C27" s="270"/>
      <c r="D27" s="270"/>
      <c r="E27" s="270"/>
      <c r="F27" s="270"/>
      <c r="G27" s="270"/>
      <c r="H27" s="270"/>
      <c r="I27" s="270"/>
      <c r="J27" s="270"/>
      <c r="K27" s="270"/>
      <c r="L27" s="270"/>
      <c r="M27" s="270"/>
      <c r="N27" s="270"/>
      <c r="O27" s="270"/>
      <c r="P27" s="270"/>
      <c r="Q27" s="270"/>
    </row>
    <row r="28" spans="1:18" ht="7.35" customHeight="1" x14ac:dyDescent="0.2">
      <c r="A28" s="239"/>
      <c r="B28" s="239"/>
      <c r="C28" s="239"/>
      <c r="D28" s="239"/>
      <c r="E28" s="239"/>
      <c r="F28" s="239"/>
      <c r="G28" s="239"/>
      <c r="H28" s="239"/>
      <c r="I28" s="239"/>
      <c r="J28" s="239"/>
      <c r="K28" s="239"/>
      <c r="L28" s="239"/>
      <c r="M28" s="239"/>
      <c r="N28" s="239"/>
      <c r="O28" s="239"/>
      <c r="P28" s="239"/>
      <c r="Q28" s="239"/>
    </row>
    <row r="29" spans="1:18" x14ac:dyDescent="0.2">
      <c r="A29" s="270" t="s">
        <v>90</v>
      </c>
      <c r="B29" s="270"/>
      <c r="C29" s="270"/>
      <c r="D29" s="270"/>
      <c r="E29" s="270"/>
      <c r="F29" s="270"/>
      <c r="G29" s="270"/>
      <c r="H29" s="270"/>
      <c r="I29" s="270"/>
      <c r="J29" s="270"/>
      <c r="K29" s="270"/>
      <c r="L29" s="270"/>
      <c r="M29" s="270"/>
      <c r="N29" s="270"/>
      <c r="O29" s="270"/>
      <c r="P29" s="270"/>
      <c r="Q29" s="270"/>
    </row>
    <row r="30" spans="1:18" ht="10.35" customHeight="1" x14ac:dyDescent="0.2">
      <c r="A30" s="269"/>
      <c r="B30" s="269"/>
      <c r="C30" s="269"/>
      <c r="D30" s="269"/>
      <c r="E30" s="269"/>
      <c r="F30" s="269"/>
      <c r="G30" s="269"/>
      <c r="H30" s="269"/>
      <c r="I30" s="269"/>
      <c r="J30" s="269"/>
      <c r="K30" s="269"/>
      <c r="L30" s="269"/>
      <c r="M30" s="269"/>
      <c r="N30" s="269"/>
      <c r="O30" s="269"/>
      <c r="P30" s="269"/>
      <c r="Q30" s="269"/>
    </row>
    <row r="31" spans="1:18" ht="13.5" customHeight="1" x14ac:dyDescent="0.2">
      <c r="A31" s="274" t="s">
        <v>91</v>
      </c>
      <c r="B31" s="274"/>
      <c r="C31" s="274"/>
      <c r="D31" s="274"/>
      <c r="E31" s="274"/>
      <c r="F31" s="274"/>
      <c r="G31" s="274"/>
      <c r="H31" s="274"/>
      <c r="I31" s="274"/>
      <c r="J31" s="274"/>
      <c r="K31" s="274"/>
      <c r="L31" s="274"/>
      <c r="M31" s="274"/>
      <c r="N31" s="274"/>
      <c r="O31" s="274"/>
      <c r="P31" s="274"/>
      <c r="Q31" s="274"/>
    </row>
    <row r="32" spans="1:18" ht="28.35" customHeight="1" x14ac:dyDescent="0.2">
      <c r="A32" s="269" t="s">
        <v>92</v>
      </c>
      <c r="B32" s="269"/>
      <c r="C32" s="269"/>
      <c r="D32" s="269"/>
      <c r="E32" s="269"/>
      <c r="F32" s="269"/>
      <c r="G32" s="269"/>
      <c r="H32" s="269"/>
      <c r="I32" s="269"/>
      <c r="J32" s="269"/>
      <c r="K32" s="269"/>
      <c r="L32" s="269"/>
      <c r="M32" s="269"/>
      <c r="N32" s="269"/>
      <c r="O32" s="269"/>
      <c r="P32" s="269"/>
      <c r="Q32" s="269"/>
    </row>
    <row r="33" spans="1:17" ht="14.25" customHeight="1" x14ac:dyDescent="0.2">
      <c r="A33" s="269"/>
      <c r="B33" s="269"/>
      <c r="C33" s="269"/>
      <c r="D33" s="269"/>
      <c r="E33" s="269"/>
      <c r="F33" s="269"/>
      <c r="G33" s="269"/>
      <c r="H33" s="269"/>
      <c r="I33" s="269"/>
      <c r="J33" s="269"/>
      <c r="K33" s="269"/>
      <c r="L33" s="269"/>
      <c r="M33" s="269"/>
      <c r="N33" s="269"/>
      <c r="O33" s="269"/>
      <c r="P33" s="269"/>
      <c r="Q33" s="269"/>
    </row>
    <row r="34" spans="1:17" ht="14.25" customHeight="1" x14ac:dyDescent="0.2">
      <c r="A34" s="269"/>
      <c r="B34" s="269"/>
      <c r="C34" s="269"/>
      <c r="D34" s="269"/>
      <c r="E34" s="269"/>
      <c r="F34" s="269"/>
      <c r="G34" s="269"/>
      <c r="H34" s="269"/>
      <c r="I34" s="269"/>
      <c r="J34" s="269"/>
      <c r="K34" s="269"/>
      <c r="L34" s="269"/>
      <c r="M34" s="269"/>
      <c r="N34" s="269"/>
      <c r="O34" s="269"/>
      <c r="P34" s="269"/>
      <c r="Q34" s="269"/>
    </row>
    <row r="35" spans="1:17" ht="14.25" customHeight="1" x14ac:dyDescent="0.2">
      <c r="A35" s="269"/>
      <c r="B35" s="269"/>
      <c r="C35" s="269"/>
      <c r="D35" s="269"/>
      <c r="E35" s="269"/>
      <c r="F35" s="269"/>
      <c r="G35" s="269"/>
      <c r="H35" s="269"/>
      <c r="I35" s="269"/>
      <c r="J35" s="269"/>
      <c r="K35" s="269"/>
      <c r="L35" s="269"/>
      <c r="M35" s="269"/>
      <c r="N35" s="269"/>
      <c r="O35" s="269"/>
      <c r="P35" s="269"/>
      <c r="Q35" s="269"/>
    </row>
    <row r="36" spans="1:17" ht="5.45" customHeight="1" x14ac:dyDescent="0.2">
      <c r="A36" s="269"/>
      <c r="B36" s="269"/>
      <c r="C36" s="269"/>
      <c r="D36" s="269"/>
      <c r="E36" s="269"/>
      <c r="F36" s="269"/>
      <c r="G36" s="269"/>
      <c r="H36" s="269"/>
      <c r="I36" s="269"/>
      <c r="J36" s="269"/>
      <c r="K36" s="269"/>
      <c r="L36" s="269"/>
      <c r="M36" s="269"/>
      <c r="N36" s="269"/>
      <c r="O36" s="269"/>
      <c r="P36" s="269"/>
      <c r="Q36" s="269"/>
    </row>
    <row r="37" spans="1:17" ht="13.5" customHeight="1" x14ac:dyDescent="0.2">
      <c r="A37" s="1" t="s">
        <v>93</v>
      </c>
      <c r="B37" s="15"/>
      <c r="C37" s="15"/>
      <c r="D37" s="15"/>
      <c r="E37" s="15"/>
      <c r="F37" s="15"/>
      <c r="G37" s="15"/>
      <c r="H37" s="15"/>
      <c r="I37" s="15"/>
      <c r="J37" s="15"/>
      <c r="K37" s="15"/>
      <c r="L37" s="15"/>
      <c r="M37" s="15"/>
      <c r="N37" s="15"/>
      <c r="O37" s="15"/>
      <c r="P37" s="15"/>
      <c r="Q37" s="16"/>
    </row>
    <row r="38" spans="1:17" ht="8.25" customHeight="1" x14ac:dyDescent="0.2">
      <c r="A38" s="269"/>
      <c r="B38" s="269"/>
      <c r="C38" s="269"/>
      <c r="D38" s="269"/>
      <c r="E38" s="269"/>
      <c r="F38" s="269"/>
      <c r="G38" s="269"/>
      <c r="H38" s="269"/>
      <c r="I38" s="269"/>
      <c r="J38" s="269"/>
      <c r="K38" s="269"/>
      <c r="L38" s="269"/>
      <c r="M38" s="269"/>
      <c r="N38" s="269"/>
      <c r="O38" s="269"/>
      <c r="P38" s="269"/>
      <c r="Q38" s="269"/>
    </row>
    <row r="39" spans="1:17" ht="13.5" customHeight="1" x14ac:dyDescent="0.2">
      <c r="A39" s="15"/>
      <c r="B39" s="15"/>
      <c r="C39" s="278" t="s">
        <v>94</v>
      </c>
      <c r="D39" s="279"/>
      <c r="E39" s="279"/>
      <c r="F39" s="279"/>
      <c r="G39" s="279"/>
      <c r="H39" s="279"/>
      <c r="I39" s="279"/>
      <c r="J39" s="279"/>
      <c r="K39" s="279"/>
      <c r="L39" s="279"/>
      <c r="M39" s="279"/>
      <c r="N39" s="280"/>
      <c r="O39" s="15"/>
      <c r="P39" s="15"/>
      <c r="Q39" s="16"/>
    </row>
    <row r="40" spans="1:17" ht="13.5" customHeight="1" x14ac:dyDescent="0.2">
      <c r="A40" s="15"/>
      <c r="B40" s="15"/>
      <c r="C40" s="261" t="s">
        <v>8</v>
      </c>
      <c r="D40" s="261"/>
      <c r="E40" s="261" t="s">
        <v>9</v>
      </c>
      <c r="F40" s="261"/>
      <c r="G40" s="261" t="s">
        <v>3</v>
      </c>
      <c r="H40" s="261"/>
      <c r="I40" s="261"/>
      <c r="J40" s="261"/>
      <c r="K40" s="261"/>
      <c r="L40" s="261" t="s">
        <v>95</v>
      </c>
      <c r="M40" s="261"/>
      <c r="N40" s="261"/>
      <c r="O40" s="15"/>
      <c r="P40" s="15"/>
      <c r="Q40" s="16"/>
    </row>
    <row r="41" spans="1:17" ht="24.75" customHeight="1" x14ac:dyDescent="0.2">
      <c r="A41" s="15"/>
      <c r="B41" s="15"/>
      <c r="C41" s="265">
        <v>5</v>
      </c>
      <c r="D41" s="265"/>
      <c r="E41" s="265" t="s">
        <v>10</v>
      </c>
      <c r="F41" s="265"/>
      <c r="G41" s="262" t="s">
        <v>11</v>
      </c>
      <c r="H41" s="262"/>
      <c r="I41" s="262"/>
      <c r="J41" s="262"/>
      <c r="K41" s="262"/>
      <c r="L41" s="262" t="s">
        <v>96</v>
      </c>
      <c r="M41" s="262"/>
      <c r="N41" s="262"/>
      <c r="O41" s="15"/>
      <c r="P41" s="15"/>
      <c r="Q41" s="16"/>
    </row>
    <row r="42" spans="1:17" ht="24.75" customHeight="1" x14ac:dyDescent="0.2">
      <c r="A42" s="15"/>
      <c r="B42" s="15"/>
      <c r="C42" s="265">
        <v>4</v>
      </c>
      <c r="D42" s="265"/>
      <c r="E42" s="265" t="s">
        <v>97</v>
      </c>
      <c r="F42" s="265"/>
      <c r="G42" s="262" t="s">
        <v>98</v>
      </c>
      <c r="H42" s="262"/>
      <c r="I42" s="262"/>
      <c r="J42" s="262"/>
      <c r="K42" s="262"/>
      <c r="L42" s="262" t="s">
        <v>99</v>
      </c>
      <c r="M42" s="262"/>
      <c r="N42" s="262"/>
      <c r="O42" s="15"/>
      <c r="P42" s="15"/>
      <c r="Q42" s="16"/>
    </row>
    <row r="43" spans="1:17" ht="24.75" customHeight="1" x14ac:dyDescent="0.2">
      <c r="A43" s="15"/>
      <c r="B43" s="15"/>
      <c r="C43" s="265">
        <v>3</v>
      </c>
      <c r="D43" s="265"/>
      <c r="E43" s="265" t="s">
        <v>12</v>
      </c>
      <c r="F43" s="265"/>
      <c r="G43" s="262" t="s">
        <v>13</v>
      </c>
      <c r="H43" s="262"/>
      <c r="I43" s="262"/>
      <c r="J43" s="262"/>
      <c r="K43" s="262"/>
      <c r="L43" s="262" t="s">
        <v>100</v>
      </c>
      <c r="M43" s="262"/>
      <c r="N43" s="262"/>
      <c r="O43" s="15"/>
      <c r="P43" s="15"/>
      <c r="Q43" s="16"/>
    </row>
    <row r="44" spans="1:17" ht="24.75" customHeight="1" x14ac:dyDescent="0.2">
      <c r="A44" s="15"/>
      <c r="B44" s="15"/>
      <c r="C44" s="265">
        <v>2</v>
      </c>
      <c r="D44" s="265"/>
      <c r="E44" s="265" t="s">
        <v>101</v>
      </c>
      <c r="F44" s="265"/>
      <c r="G44" s="262" t="s">
        <v>13</v>
      </c>
      <c r="H44" s="262"/>
      <c r="I44" s="262"/>
      <c r="J44" s="262"/>
      <c r="K44" s="262"/>
      <c r="L44" s="262" t="s">
        <v>102</v>
      </c>
      <c r="M44" s="262"/>
      <c r="N44" s="262"/>
      <c r="O44" s="15"/>
      <c r="P44" s="15"/>
      <c r="Q44" s="16"/>
    </row>
    <row r="45" spans="1:17" ht="24.75" customHeight="1" x14ac:dyDescent="0.2">
      <c r="A45" s="15"/>
      <c r="B45" s="15"/>
      <c r="C45" s="265">
        <v>1</v>
      </c>
      <c r="D45" s="265"/>
      <c r="E45" s="265" t="s">
        <v>103</v>
      </c>
      <c r="F45" s="265"/>
      <c r="G45" s="262" t="s">
        <v>104</v>
      </c>
      <c r="H45" s="262"/>
      <c r="I45" s="262"/>
      <c r="J45" s="262"/>
      <c r="K45" s="262"/>
      <c r="L45" s="262" t="s">
        <v>105</v>
      </c>
      <c r="M45" s="262"/>
      <c r="N45" s="262"/>
      <c r="O45" s="15"/>
      <c r="P45" s="15"/>
      <c r="Q45" s="16"/>
    </row>
    <row r="46" spans="1:17" x14ac:dyDescent="0.2">
      <c r="A46" s="15"/>
      <c r="B46" s="15"/>
      <c r="C46" s="11"/>
      <c r="D46" s="11"/>
      <c r="E46" s="11"/>
      <c r="F46" s="11"/>
      <c r="G46" s="10"/>
      <c r="H46" s="10"/>
      <c r="I46" s="10"/>
      <c r="J46" s="10"/>
      <c r="K46" s="10"/>
      <c r="L46" s="10"/>
      <c r="M46" s="10"/>
      <c r="N46" s="10"/>
      <c r="O46" s="15"/>
      <c r="P46" s="15"/>
      <c r="Q46" s="16"/>
    </row>
    <row r="47" spans="1:17" ht="27" customHeight="1" x14ac:dyDescent="0.2">
      <c r="A47" s="269" t="s">
        <v>106</v>
      </c>
      <c r="B47" s="269"/>
      <c r="C47" s="269"/>
      <c r="D47" s="269"/>
      <c r="E47" s="269"/>
      <c r="F47" s="269"/>
      <c r="G47" s="269"/>
      <c r="H47" s="269"/>
      <c r="I47" s="269"/>
      <c r="J47" s="269"/>
      <c r="K47" s="269"/>
      <c r="L47" s="269"/>
      <c r="M47" s="269"/>
      <c r="N47" s="269"/>
      <c r="O47" s="269"/>
      <c r="P47" s="269"/>
      <c r="Q47" s="269"/>
    </row>
    <row r="48" spans="1:17" ht="8.1" customHeight="1" x14ac:dyDescent="0.2">
      <c r="A48" s="239"/>
      <c r="B48" s="239"/>
      <c r="C48" s="239"/>
      <c r="D48" s="239"/>
      <c r="E48" s="239"/>
      <c r="F48" s="239"/>
      <c r="G48" s="239"/>
      <c r="H48" s="239"/>
      <c r="I48" s="239"/>
      <c r="J48" s="239"/>
      <c r="K48" s="239"/>
      <c r="L48" s="239"/>
      <c r="M48" s="239"/>
      <c r="N48" s="239"/>
      <c r="O48" s="239"/>
      <c r="P48" s="239"/>
      <c r="Q48" s="239"/>
    </row>
    <row r="49" spans="1:18" ht="13.5" customHeight="1" x14ac:dyDescent="0.2">
      <c r="A49" s="2"/>
      <c r="B49" s="281" t="s">
        <v>107</v>
      </c>
      <c r="C49" s="281"/>
      <c r="D49" s="281"/>
      <c r="E49" s="281"/>
      <c r="F49" s="281"/>
      <c r="G49" s="281"/>
      <c r="H49" s="281"/>
      <c r="I49" s="281"/>
      <c r="J49" s="281"/>
      <c r="K49" s="281"/>
      <c r="L49" s="281"/>
      <c r="M49" s="281"/>
      <c r="N49" s="281"/>
      <c r="O49" s="281"/>
      <c r="P49" s="281"/>
      <c r="Q49" s="2"/>
    </row>
    <row r="50" spans="1:18" ht="13.5" customHeight="1" x14ac:dyDescent="0.2">
      <c r="A50" s="2"/>
      <c r="B50" s="8" t="s">
        <v>1</v>
      </c>
      <c r="C50" s="281" t="s">
        <v>2</v>
      </c>
      <c r="D50" s="281"/>
      <c r="E50" s="281" t="s">
        <v>108</v>
      </c>
      <c r="F50" s="281"/>
      <c r="G50" s="281"/>
      <c r="H50" s="281"/>
      <c r="I50" s="281"/>
      <c r="J50" s="281"/>
      <c r="K50" s="281" t="s">
        <v>109</v>
      </c>
      <c r="L50" s="281"/>
      <c r="M50" s="281"/>
      <c r="N50" s="281"/>
      <c r="O50" s="281"/>
      <c r="P50" s="281"/>
      <c r="Q50" s="2"/>
    </row>
    <row r="51" spans="1:18" ht="86.45" customHeight="1" x14ac:dyDescent="0.2">
      <c r="A51" s="2"/>
      <c r="B51" s="5">
        <v>5</v>
      </c>
      <c r="C51" s="265" t="s">
        <v>110</v>
      </c>
      <c r="D51" s="265"/>
      <c r="E51" s="282" t="s">
        <v>111</v>
      </c>
      <c r="F51" s="282"/>
      <c r="G51" s="282"/>
      <c r="H51" s="282"/>
      <c r="I51" s="282"/>
      <c r="J51" s="282"/>
      <c r="K51" s="282" t="s">
        <v>112</v>
      </c>
      <c r="L51" s="283"/>
      <c r="M51" s="283"/>
      <c r="N51" s="283"/>
      <c r="O51" s="283"/>
      <c r="P51" s="283"/>
      <c r="Q51" s="2"/>
    </row>
    <row r="52" spans="1:18" ht="84.6" customHeight="1" x14ac:dyDescent="0.2">
      <c r="A52" s="2"/>
      <c r="B52" s="5">
        <v>4</v>
      </c>
      <c r="C52" s="265" t="s">
        <v>113</v>
      </c>
      <c r="D52" s="265"/>
      <c r="E52" s="282" t="s">
        <v>114</v>
      </c>
      <c r="F52" s="283"/>
      <c r="G52" s="283"/>
      <c r="H52" s="283"/>
      <c r="I52" s="283"/>
      <c r="J52" s="283"/>
      <c r="K52" s="282" t="s">
        <v>115</v>
      </c>
      <c r="L52" s="283"/>
      <c r="M52" s="283"/>
      <c r="N52" s="283"/>
      <c r="O52" s="283"/>
      <c r="P52" s="283"/>
      <c r="Q52" s="2"/>
    </row>
    <row r="53" spans="1:18" ht="105" customHeight="1" x14ac:dyDescent="0.2">
      <c r="A53" s="2"/>
      <c r="B53" s="5">
        <v>3</v>
      </c>
      <c r="C53" s="265" t="s">
        <v>4</v>
      </c>
      <c r="D53" s="265"/>
      <c r="E53" s="282" t="s">
        <v>116</v>
      </c>
      <c r="F53" s="283"/>
      <c r="G53" s="283"/>
      <c r="H53" s="283"/>
      <c r="I53" s="283"/>
      <c r="J53" s="283"/>
      <c r="K53" s="282" t="s">
        <v>117</v>
      </c>
      <c r="L53" s="283"/>
      <c r="M53" s="283"/>
      <c r="N53" s="283"/>
      <c r="O53" s="283"/>
      <c r="P53" s="283"/>
      <c r="Q53" s="2"/>
    </row>
    <row r="54" spans="1:18" ht="85.35" customHeight="1" x14ac:dyDescent="0.2">
      <c r="A54" s="2"/>
      <c r="B54" s="5">
        <v>2</v>
      </c>
      <c r="C54" s="265" t="s">
        <v>118</v>
      </c>
      <c r="D54" s="265"/>
      <c r="E54" s="282" t="s">
        <v>119</v>
      </c>
      <c r="F54" s="283"/>
      <c r="G54" s="283"/>
      <c r="H54" s="283"/>
      <c r="I54" s="283"/>
      <c r="J54" s="283"/>
      <c r="K54" s="282" t="s">
        <v>120</v>
      </c>
      <c r="L54" s="283"/>
      <c r="M54" s="283"/>
      <c r="N54" s="283"/>
      <c r="O54" s="283"/>
      <c r="P54" s="283"/>
      <c r="Q54" s="2"/>
    </row>
    <row r="55" spans="1:18" ht="87.6" customHeight="1" x14ac:dyDescent="0.2">
      <c r="A55" s="2"/>
      <c r="B55" s="5">
        <v>1</v>
      </c>
      <c r="C55" s="265" t="s">
        <v>121</v>
      </c>
      <c r="D55" s="265"/>
      <c r="E55" s="282" t="s">
        <v>122</v>
      </c>
      <c r="F55" s="283"/>
      <c r="G55" s="283"/>
      <c r="H55" s="283"/>
      <c r="I55" s="283"/>
      <c r="J55" s="283"/>
      <c r="K55" s="282" t="s">
        <v>123</v>
      </c>
      <c r="L55" s="283"/>
      <c r="M55" s="283"/>
      <c r="N55" s="283"/>
      <c r="O55" s="283"/>
      <c r="P55" s="283"/>
      <c r="Q55" s="2"/>
    </row>
    <row r="56" spans="1:18" ht="11.1" customHeight="1" x14ac:dyDescent="0.2">
      <c r="A56" s="239"/>
      <c r="B56" s="239"/>
      <c r="C56" s="239"/>
      <c r="D56" s="239"/>
      <c r="E56" s="239"/>
      <c r="F56" s="239"/>
      <c r="G56" s="239"/>
      <c r="H56" s="239"/>
      <c r="I56" s="239"/>
      <c r="J56" s="239"/>
      <c r="K56" s="239"/>
      <c r="L56" s="239"/>
      <c r="M56" s="239"/>
      <c r="N56" s="239"/>
      <c r="O56" s="239"/>
      <c r="P56" s="239"/>
      <c r="Q56" s="239"/>
    </row>
    <row r="57" spans="1:18" ht="28.5" customHeight="1" x14ac:dyDescent="0.2">
      <c r="A57" s="239" t="s">
        <v>124</v>
      </c>
      <c r="B57" s="239"/>
      <c r="C57" s="239"/>
      <c r="D57" s="239"/>
      <c r="E57" s="239"/>
      <c r="F57" s="239"/>
      <c r="G57" s="239"/>
      <c r="H57" s="239"/>
      <c r="I57" s="239"/>
      <c r="J57" s="239"/>
      <c r="K57" s="239"/>
      <c r="L57" s="239"/>
      <c r="M57" s="239"/>
      <c r="N57" s="239"/>
      <c r="O57" s="239"/>
      <c r="P57" s="239"/>
      <c r="Q57" s="239"/>
    </row>
    <row r="58" spans="1:18" x14ac:dyDescent="0.2">
      <c r="A58" s="6"/>
      <c r="B58" s="6"/>
      <c r="C58" s="6"/>
      <c r="D58" s="6"/>
      <c r="E58" s="6"/>
      <c r="F58" s="6"/>
      <c r="G58" s="6"/>
      <c r="H58" s="6"/>
      <c r="I58" s="6"/>
      <c r="J58" s="6"/>
      <c r="K58" s="6"/>
      <c r="L58" s="6"/>
      <c r="M58" s="6"/>
      <c r="N58" s="6"/>
      <c r="O58" s="6"/>
      <c r="P58" s="6"/>
      <c r="Q58" s="6"/>
    </row>
    <row r="59" spans="1:18" ht="15" x14ac:dyDescent="0.25">
      <c r="A59" s="15"/>
      <c r="B59" s="6"/>
      <c r="C59" s="284" t="s">
        <v>125</v>
      </c>
      <c r="D59" s="285"/>
      <c r="E59" s="285"/>
      <c r="F59" s="285"/>
      <c r="G59" s="285"/>
      <c r="H59" s="285"/>
      <c r="I59" s="285"/>
      <c r="J59" s="285"/>
      <c r="K59" s="285"/>
      <c r="L59" s="285"/>
      <c r="M59" s="285"/>
      <c r="N59" s="285"/>
      <c r="O59" s="6"/>
      <c r="P59" s="6"/>
      <c r="Q59" s="6"/>
      <c r="R59" s="17"/>
    </row>
    <row r="60" spans="1:18" ht="15" x14ac:dyDescent="0.25">
      <c r="A60" s="15"/>
      <c r="B60" s="6"/>
      <c r="C60" s="253"/>
      <c r="D60" s="254"/>
      <c r="E60" s="255" t="s">
        <v>126</v>
      </c>
      <c r="F60" s="255"/>
      <c r="G60" s="255"/>
      <c r="H60" s="255"/>
      <c r="I60" s="255"/>
      <c r="J60" s="255"/>
      <c r="K60" s="255"/>
      <c r="L60" s="255"/>
      <c r="M60" s="285"/>
      <c r="N60" s="285"/>
      <c r="O60" s="6"/>
      <c r="P60" s="6"/>
      <c r="Q60" s="6"/>
      <c r="R60" s="17"/>
    </row>
    <row r="61" spans="1:18" x14ac:dyDescent="0.2">
      <c r="A61" s="15"/>
      <c r="B61" s="6"/>
      <c r="C61" s="253" t="s">
        <v>127</v>
      </c>
      <c r="D61" s="254"/>
      <c r="E61" s="255" t="s">
        <v>128</v>
      </c>
      <c r="F61" s="255"/>
      <c r="G61" s="256" t="s">
        <v>129</v>
      </c>
      <c r="H61" s="257"/>
      <c r="I61" s="258" t="s">
        <v>130</v>
      </c>
      <c r="J61" s="259"/>
      <c r="K61" s="258" t="s">
        <v>131</v>
      </c>
      <c r="L61" s="259"/>
      <c r="M61" s="258" t="s">
        <v>132</v>
      </c>
      <c r="N61" s="259"/>
      <c r="O61" s="6"/>
      <c r="P61" s="6"/>
      <c r="Q61" s="6"/>
      <c r="R61" s="17"/>
    </row>
    <row r="62" spans="1:18" ht="13.35" customHeight="1" x14ac:dyDescent="0.2">
      <c r="A62" s="15"/>
      <c r="B62" s="6"/>
      <c r="C62" s="240" t="s">
        <v>133</v>
      </c>
      <c r="D62" s="240"/>
      <c r="E62" s="245" t="s">
        <v>134</v>
      </c>
      <c r="F62" s="246"/>
      <c r="G62" s="249" t="s">
        <v>135</v>
      </c>
      <c r="H62" s="250"/>
      <c r="I62" s="251" t="s">
        <v>136</v>
      </c>
      <c r="J62" s="252"/>
      <c r="K62" s="251" t="s">
        <v>137</v>
      </c>
      <c r="L62" s="252"/>
      <c r="M62" s="251" t="s">
        <v>138</v>
      </c>
      <c r="N62" s="252"/>
      <c r="O62" s="6"/>
      <c r="P62" s="6"/>
      <c r="Q62" s="6"/>
      <c r="R62" s="17"/>
    </row>
    <row r="63" spans="1:18" ht="13.35" customHeight="1" x14ac:dyDescent="0.2">
      <c r="A63" s="15"/>
      <c r="B63" s="6"/>
      <c r="C63" s="240" t="s">
        <v>139</v>
      </c>
      <c r="D63" s="240"/>
      <c r="E63" s="243" t="s">
        <v>140</v>
      </c>
      <c r="F63" s="244"/>
      <c r="G63" s="249" t="s">
        <v>141</v>
      </c>
      <c r="H63" s="250"/>
      <c r="I63" s="249" t="s">
        <v>142</v>
      </c>
      <c r="J63" s="250"/>
      <c r="K63" s="251" t="s">
        <v>143</v>
      </c>
      <c r="L63" s="252"/>
      <c r="M63" s="251" t="s">
        <v>137</v>
      </c>
      <c r="N63" s="252"/>
      <c r="O63" s="6"/>
      <c r="P63" s="6"/>
      <c r="Q63" s="6"/>
      <c r="R63" s="17"/>
    </row>
    <row r="64" spans="1:18" ht="13.35" customHeight="1" x14ac:dyDescent="0.2">
      <c r="A64" s="15"/>
      <c r="B64" s="6"/>
      <c r="C64" s="240" t="s">
        <v>144</v>
      </c>
      <c r="D64" s="240"/>
      <c r="E64" s="241" t="s">
        <v>145</v>
      </c>
      <c r="F64" s="242"/>
      <c r="G64" s="243" t="s">
        <v>146</v>
      </c>
      <c r="H64" s="244"/>
      <c r="I64" s="249" t="s">
        <v>147</v>
      </c>
      <c r="J64" s="250"/>
      <c r="K64" s="249" t="s">
        <v>142</v>
      </c>
      <c r="L64" s="250"/>
      <c r="M64" s="251" t="s">
        <v>136</v>
      </c>
      <c r="N64" s="252"/>
      <c r="O64" s="6"/>
      <c r="P64" s="6"/>
      <c r="Q64" s="6"/>
      <c r="R64" s="17"/>
    </row>
    <row r="65" spans="1:18" ht="13.35" customHeight="1" x14ac:dyDescent="0.2">
      <c r="A65" s="15"/>
      <c r="B65" s="6"/>
      <c r="C65" s="240" t="s">
        <v>148</v>
      </c>
      <c r="D65" s="240"/>
      <c r="E65" s="241" t="s">
        <v>149</v>
      </c>
      <c r="F65" s="242"/>
      <c r="G65" s="243" t="s">
        <v>140</v>
      </c>
      <c r="H65" s="244"/>
      <c r="I65" s="243" t="s">
        <v>146</v>
      </c>
      <c r="J65" s="244"/>
      <c r="K65" s="249" t="s">
        <v>141</v>
      </c>
      <c r="L65" s="250"/>
      <c r="M65" s="249" t="s">
        <v>135</v>
      </c>
      <c r="N65" s="250"/>
      <c r="O65" s="6"/>
      <c r="P65" s="6"/>
      <c r="Q65" s="6"/>
      <c r="R65" s="17"/>
    </row>
    <row r="66" spans="1:18" ht="13.35" customHeight="1" x14ac:dyDescent="0.2">
      <c r="A66" s="15"/>
      <c r="B66" s="6"/>
      <c r="C66" s="240" t="s">
        <v>150</v>
      </c>
      <c r="D66" s="240"/>
      <c r="E66" s="241" t="s">
        <v>151</v>
      </c>
      <c r="F66" s="242"/>
      <c r="G66" s="241" t="s">
        <v>149</v>
      </c>
      <c r="H66" s="242"/>
      <c r="I66" s="241" t="s">
        <v>145</v>
      </c>
      <c r="J66" s="242"/>
      <c r="K66" s="243" t="s">
        <v>140</v>
      </c>
      <c r="L66" s="244"/>
      <c r="M66" s="245" t="s">
        <v>134</v>
      </c>
      <c r="N66" s="246"/>
      <c r="O66" s="6"/>
      <c r="P66" s="6"/>
      <c r="Q66" s="6"/>
      <c r="R66" s="17"/>
    </row>
    <row r="67" spans="1:18" ht="9.6" customHeight="1" x14ac:dyDescent="0.2">
      <c r="A67" s="6"/>
      <c r="B67" s="6"/>
      <c r="C67" s="6"/>
      <c r="D67" s="6"/>
      <c r="E67" s="6"/>
      <c r="F67" s="6"/>
      <c r="G67" s="6"/>
      <c r="H67" s="6"/>
      <c r="I67" s="6"/>
      <c r="J67" s="6"/>
      <c r="K67" s="6"/>
      <c r="L67" s="6"/>
      <c r="M67" s="6"/>
      <c r="N67" s="6"/>
      <c r="O67" s="6"/>
      <c r="P67" s="6"/>
      <c r="Q67" s="6"/>
    </row>
    <row r="68" spans="1:18" ht="30.6" customHeight="1" x14ac:dyDescent="0.2">
      <c r="A68" s="266" t="s">
        <v>152</v>
      </c>
      <c r="B68" s="266"/>
      <c r="C68" s="266"/>
      <c r="D68" s="266"/>
      <c r="E68" s="266"/>
      <c r="F68" s="266"/>
      <c r="G68" s="266"/>
      <c r="H68" s="266"/>
      <c r="I68" s="266"/>
      <c r="J68" s="266"/>
      <c r="K68" s="266"/>
      <c r="L68" s="266"/>
      <c r="M68" s="266"/>
      <c r="N68" s="266"/>
      <c r="O68" s="266"/>
      <c r="P68" s="266"/>
      <c r="Q68" s="266"/>
    </row>
    <row r="69" spans="1:18" x14ac:dyDescent="0.2">
      <c r="A69" s="18"/>
      <c r="B69" s="18"/>
      <c r="C69" s="18"/>
      <c r="D69" s="18"/>
      <c r="E69" s="18"/>
      <c r="F69" s="18"/>
      <c r="G69" s="18"/>
      <c r="H69" s="18"/>
      <c r="I69" s="18"/>
      <c r="J69" s="18"/>
      <c r="K69" s="18"/>
      <c r="L69" s="18"/>
      <c r="M69" s="18"/>
      <c r="N69" s="18"/>
      <c r="O69" s="18"/>
      <c r="P69" s="18"/>
      <c r="Q69" s="18"/>
    </row>
    <row r="70" spans="1:18" x14ac:dyDescent="0.2">
      <c r="A70" s="36"/>
      <c r="B70" s="37"/>
      <c r="C70" s="43" t="s">
        <v>61</v>
      </c>
      <c r="D70" s="43"/>
      <c r="E70" s="43"/>
      <c r="F70" s="43"/>
      <c r="G70" s="43"/>
      <c r="H70" s="43"/>
      <c r="I70" s="43"/>
      <c r="J70" s="43"/>
      <c r="K70" s="43"/>
      <c r="L70" s="43"/>
      <c r="M70" s="43"/>
      <c r="N70" s="43"/>
      <c r="O70" s="38"/>
      <c r="P70" s="42"/>
      <c r="Q70" s="42"/>
    </row>
    <row r="71" spans="1:18" x14ac:dyDescent="0.2">
      <c r="A71" s="36"/>
      <c r="B71" s="37"/>
      <c r="C71" s="43" t="s">
        <v>153</v>
      </c>
      <c r="D71" s="43"/>
      <c r="E71" s="43" t="s">
        <v>154</v>
      </c>
      <c r="F71" s="43"/>
      <c r="G71" s="43"/>
      <c r="H71" s="43" t="s">
        <v>155</v>
      </c>
      <c r="I71" s="43"/>
      <c r="J71" s="43"/>
      <c r="K71" s="43"/>
      <c r="L71" s="43"/>
      <c r="M71" s="43"/>
      <c r="N71" s="43"/>
      <c r="O71" s="38"/>
      <c r="P71" s="42"/>
      <c r="Q71" s="42"/>
    </row>
    <row r="72" spans="1:18" ht="95.25" customHeight="1" x14ac:dyDescent="0.2">
      <c r="A72" s="36"/>
      <c r="B72" s="37"/>
      <c r="C72" s="39" t="s">
        <v>156</v>
      </c>
      <c r="D72" s="39"/>
      <c r="E72" s="45" t="s">
        <v>157</v>
      </c>
      <c r="F72" s="45"/>
      <c r="G72" s="45"/>
      <c r="H72" s="41" t="s">
        <v>158</v>
      </c>
      <c r="I72" s="41"/>
      <c r="J72" s="41"/>
      <c r="K72" s="41"/>
      <c r="L72" s="41"/>
      <c r="M72" s="41"/>
      <c r="N72" s="41"/>
      <c r="O72" s="38"/>
      <c r="P72" s="42"/>
      <c r="Q72" s="42"/>
    </row>
    <row r="73" spans="1:18" ht="109.5" customHeight="1" x14ac:dyDescent="0.2">
      <c r="A73" s="36"/>
      <c r="B73" s="37"/>
      <c r="C73" s="39" t="s">
        <v>159</v>
      </c>
      <c r="D73" s="39"/>
      <c r="E73" s="46" t="s">
        <v>160</v>
      </c>
      <c r="F73" s="46"/>
      <c r="G73" s="46"/>
      <c r="H73" s="41" t="s">
        <v>161</v>
      </c>
      <c r="I73" s="41"/>
      <c r="J73" s="41"/>
      <c r="K73" s="41"/>
      <c r="L73" s="41"/>
      <c r="M73" s="41"/>
      <c r="N73" s="41"/>
      <c r="O73" s="38"/>
      <c r="P73" s="42"/>
      <c r="Q73" s="42"/>
    </row>
    <row r="74" spans="1:18" ht="82.5" customHeight="1" x14ac:dyDescent="0.2">
      <c r="A74" s="36"/>
      <c r="B74" s="37"/>
      <c r="C74" s="39" t="s">
        <v>162</v>
      </c>
      <c r="D74" s="39"/>
      <c r="E74" s="44" t="s">
        <v>163</v>
      </c>
      <c r="F74" s="44"/>
      <c r="G74" s="44"/>
      <c r="H74" s="41" t="s">
        <v>164</v>
      </c>
      <c r="I74" s="41"/>
      <c r="J74" s="41"/>
      <c r="K74" s="41"/>
      <c r="L74" s="41"/>
      <c r="M74" s="41"/>
      <c r="N74" s="41"/>
      <c r="O74" s="38"/>
      <c r="P74" s="42"/>
      <c r="Q74" s="42"/>
    </row>
    <row r="75" spans="1:18" ht="94.5" customHeight="1" x14ac:dyDescent="0.2">
      <c r="A75" s="36"/>
      <c r="B75" s="37"/>
      <c r="C75" s="39" t="s">
        <v>165</v>
      </c>
      <c r="D75" s="39"/>
      <c r="E75" s="40" t="s">
        <v>166</v>
      </c>
      <c r="F75" s="40"/>
      <c r="G75" s="40"/>
      <c r="H75" s="41" t="s">
        <v>167</v>
      </c>
      <c r="I75" s="41"/>
      <c r="J75" s="41"/>
      <c r="K75" s="41"/>
      <c r="L75" s="41"/>
      <c r="M75" s="41"/>
      <c r="N75" s="41"/>
      <c r="O75" s="38"/>
      <c r="P75" s="42"/>
      <c r="Q75" s="42"/>
    </row>
    <row r="76" spans="1:18" ht="13.5" customHeight="1" x14ac:dyDescent="0.2">
      <c r="A76" s="18"/>
      <c r="B76" s="18"/>
      <c r="C76" s="18"/>
      <c r="D76" s="18"/>
      <c r="E76" s="18"/>
      <c r="F76" s="18"/>
      <c r="G76" s="18"/>
      <c r="H76" s="18"/>
      <c r="I76" s="18"/>
      <c r="J76" s="18"/>
      <c r="K76" s="18"/>
      <c r="L76" s="18"/>
      <c r="M76" s="18"/>
      <c r="N76" s="18"/>
      <c r="O76" s="28"/>
      <c r="Q76" s="12"/>
    </row>
    <row r="77" spans="1:18" ht="60" customHeight="1" x14ac:dyDescent="0.2">
      <c r="A77" s="267" t="s">
        <v>168</v>
      </c>
      <c r="B77" s="267"/>
      <c r="C77" s="267"/>
      <c r="D77" s="267"/>
      <c r="E77" s="267"/>
      <c r="F77" s="267"/>
      <c r="G77" s="267"/>
      <c r="H77" s="267"/>
      <c r="I77" s="267"/>
      <c r="J77" s="267"/>
      <c r="K77" s="267"/>
      <c r="L77" s="267"/>
      <c r="M77" s="267"/>
      <c r="N77" s="267"/>
      <c r="O77" s="267"/>
      <c r="P77" s="267"/>
      <c r="Q77" s="267"/>
    </row>
    <row r="78" spans="1:18" x14ac:dyDescent="0.2">
      <c r="A78" s="15"/>
      <c r="B78" s="15"/>
      <c r="C78" s="265" t="s">
        <v>14</v>
      </c>
      <c r="D78" s="265"/>
      <c r="E78" s="265"/>
      <c r="F78" s="265"/>
      <c r="G78" s="262" t="s">
        <v>15</v>
      </c>
      <c r="H78" s="262"/>
      <c r="I78" s="262"/>
      <c r="J78" s="262"/>
      <c r="K78" s="262"/>
      <c r="L78" s="262"/>
      <c r="M78" s="262"/>
      <c r="N78" s="262"/>
      <c r="O78" s="15"/>
      <c r="P78" s="15"/>
      <c r="Q78" s="16"/>
    </row>
    <row r="79" spans="1:18" x14ac:dyDescent="0.2">
      <c r="A79" s="15"/>
      <c r="B79" s="15"/>
      <c r="C79" s="265"/>
      <c r="D79" s="265"/>
      <c r="E79" s="265"/>
      <c r="F79" s="265"/>
      <c r="G79" s="262" t="s">
        <v>16</v>
      </c>
      <c r="H79" s="262"/>
      <c r="I79" s="262"/>
      <c r="J79" s="262"/>
      <c r="K79" s="262"/>
      <c r="L79" s="262"/>
      <c r="M79" s="262"/>
      <c r="N79" s="262"/>
      <c r="O79" s="15"/>
      <c r="P79" s="15"/>
      <c r="Q79" s="16"/>
    </row>
    <row r="80" spans="1:18" x14ac:dyDescent="0.2">
      <c r="A80" s="15"/>
      <c r="B80" s="15"/>
      <c r="C80" s="265"/>
      <c r="D80" s="265"/>
      <c r="E80" s="265"/>
      <c r="F80" s="265"/>
      <c r="G80" s="262" t="s">
        <v>17</v>
      </c>
      <c r="H80" s="262"/>
      <c r="I80" s="262"/>
      <c r="J80" s="262"/>
      <c r="K80" s="262"/>
      <c r="L80" s="262"/>
      <c r="M80" s="262"/>
      <c r="N80" s="262"/>
      <c r="O80" s="15"/>
      <c r="P80" s="15"/>
      <c r="Q80" s="16"/>
    </row>
    <row r="81" spans="1:17" ht="13.5" customHeight="1" x14ac:dyDescent="0.2">
      <c r="A81" s="15"/>
      <c r="B81" s="15"/>
      <c r="C81" s="265"/>
      <c r="D81" s="265"/>
      <c r="E81" s="265"/>
      <c r="F81" s="265"/>
      <c r="G81" s="262" t="s">
        <v>18</v>
      </c>
      <c r="H81" s="262"/>
      <c r="I81" s="262"/>
      <c r="J81" s="262"/>
      <c r="K81" s="262"/>
      <c r="L81" s="262"/>
      <c r="M81" s="262"/>
      <c r="N81" s="262"/>
      <c r="O81" s="15"/>
      <c r="P81" s="15"/>
      <c r="Q81" s="16"/>
    </row>
    <row r="82" spans="1:17" ht="13.5" customHeight="1" x14ac:dyDescent="0.2">
      <c r="A82" s="15"/>
      <c r="B82" s="15"/>
      <c r="C82" s="265"/>
      <c r="D82" s="265"/>
      <c r="E82" s="265"/>
      <c r="F82" s="265"/>
      <c r="G82" s="262" t="s">
        <v>19</v>
      </c>
      <c r="H82" s="262"/>
      <c r="I82" s="262"/>
      <c r="J82" s="262"/>
      <c r="K82" s="262"/>
      <c r="L82" s="262"/>
      <c r="M82" s="262"/>
      <c r="N82" s="262"/>
      <c r="O82" s="15"/>
      <c r="P82" s="15"/>
      <c r="Q82" s="16"/>
    </row>
    <row r="83" spans="1:17" ht="13.5" customHeight="1" x14ac:dyDescent="0.2">
      <c r="A83" s="15"/>
      <c r="B83" s="15"/>
      <c r="C83" s="265"/>
      <c r="D83" s="265"/>
      <c r="E83" s="265"/>
      <c r="F83" s="265"/>
      <c r="G83" s="262" t="s">
        <v>20</v>
      </c>
      <c r="H83" s="262"/>
      <c r="I83" s="262"/>
      <c r="J83" s="262"/>
      <c r="K83" s="262"/>
      <c r="L83" s="262"/>
      <c r="M83" s="262"/>
      <c r="N83" s="262"/>
      <c r="O83" s="15"/>
      <c r="P83" s="15"/>
      <c r="Q83" s="16"/>
    </row>
    <row r="84" spans="1:17" ht="13.5" customHeight="1" x14ac:dyDescent="0.2">
      <c r="A84" s="15"/>
      <c r="B84" s="15"/>
      <c r="C84" s="265"/>
      <c r="D84" s="265"/>
      <c r="E84" s="265"/>
      <c r="F84" s="265"/>
      <c r="G84" s="262" t="s">
        <v>21</v>
      </c>
      <c r="H84" s="262"/>
      <c r="I84" s="262"/>
      <c r="J84" s="262"/>
      <c r="K84" s="262"/>
      <c r="L84" s="262"/>
      <c r="M84" s="262"/>
      <c r="N84" s="262"/>
      <c r="O84" s="15"/>
      <c r="P84" s="15"/>
      <c r="Q84" s="16"/>
    </row>
    <row r="85" spans="1:17" ht="13.5" customHeight="1" x14ac:dyDescent="0.2">
      <c r="A85" s="15"/>
      <c r="B85" s="15"/>
      <c r="C85" s="265"/>
      <c r="D85" s="265"/>
      <c r="E85" s="265"/>
      <c r="F85" s="265"/>
      <c r="G85" s="262" t="s">
        <v>22</v>
      </c>
      <c r="H85" s="262"/>
      <c r="I85" s="262"/>
      <c r="J85" s="262"/>
      <c r="K85" s="262"/>
      <c r="L85" s="262"/>
      <c r="M85" s="262"/>
      <c r="N85" s="262"/>
      <c r="O85" s="15"/>
      <c r="P85" s="15"/>
      <c r="Q85" s="16"/>
    </row>
    <row r="86" spans="1:17" ht="13.5" customHeight="1" x14ac:dyDescent="0.2">
      <c r="A86" s="15"/>
      <c r="B86" s="15"/>
      <c r="C86" s="265" t="s">
        <v>23</v>
      </c>
      <c r="D86" s="265"/>
      <c r="E86" s="265"/>
      <c r="F86" s="265"/>
      <c r="G86" s="262" t="s">
        <v>24</v>
      </c>
      <c r="H86" s="262"/>
      <c r="I86" s="262"/>
      <c r="J86" s="262"/>
      <c r="K86" s="262"/>
      <c r="L86" s="262"/>
      <c r="M86" s="262"/>
      <c r="N86" s="262"/>
      <c r="O86" s="15"/>
      <c r="P86" s="15"/>
      <c r="Q86" s="16"/>
    </row>
    <row r="87" spans="1:17" ht="13.5" customHeight="1" x14ac:dyDescent="0.2">
      <c r="A87" s="15"/>
      <c r="B87" s="15"/>
      <c r="C87" s="265"/>
      <c r="D87" s="265"/>
      <c r="E87" s="265"/>
      <c r="F87" s="265"/>
      <c r="G87" s="262" t="s">
        <v>25</v>
      </c>
      <c r="H87" s="262"/>
      <c r="I87" s="262"/>
      <c r="J87" s="262"/>
      <c r="K87" s="262"/>
      <c r="L87" s="262"/>
      <c r="M87" s="262"/>
      <c r="N87" s="262"/>
      <c r="O87" s="15"/>
      <c r="P87" s="15"/>
      <c r="Q87" s="16"/>
    </row>
    <row r="88" spans="1:17" ht="13.5" customHeight="1" x14ac:dyDescent="0.2">
      <c r="A88" s="15"/>
      <c r="B88" s="15"/>
      <c r="C88" s="265"/>
      <c r="D88" s="265"/>
      <c r="E88" s="265"/>
      <c r="F88" s="265"/>
      <c r="G88" s="262" t="s">
        <v>26</v>
      </c>
      <c r="H88" s="262"/>
      <c r="I88" s="262"/>
      <c r="J88" s="262"/>
      <c r="K88" s="262"/>
      <c r="L88" s="262"/>
      <c r="M88" s="262"/>
      <c r="N88" s="262"/>
      <c r="O88" s="15"/>
      <c r="P88" s="15"/>
      <c r="Q88" s="16"/>
    </row>
    <row r="89" spans="1:17" ht="13.5" customHeight="1" x14ac:dyDescent="0.2">
      <c r="A89" s="15"/>
      <c r="B89" s="15"/>
      <c r="C89" s="265"/>
      <c r="D89" s="265"/>
      <c r="E89" s="265"/>
      <c r="F89" s="265"/>
      <c r="G89" s="262" t="s">
        <v>27</v>
      </c>
      <c r="H89" s="262"/>
      <c r="I89" s="262"/>
      <c r="J89" s="262"/>
      <c r="K89" s="262"/>
      <c r="L89" s="262"/>
      <c r="M89" s="262"/>
      <c r="N89" s="262"/>
      <c r="O89" s="15"/>
      <c r="P89" s="15"/>
      <c r="Q89" s="16"/>
    </row>
    <row r="90" spans="1:17" ht="13.5" customHeight="1" x14ac:dyDescent="0.2">
      <c r="A90" s="15"/>
      <c r="B90" s="15"/>
      <c r="C90" s="265"/>
      <c r="D90" s="265"/>
      <c r="E90" s="265"/>
      <c r="F90" s="265"/>
      <c r="G90" s="262" t="s">
        <v>28</v>
      </c>
      <c r="H90" s="262"/>
      <c r="I90" s="262"/>
      <c r="J90" s="262"/>
      <c r="K90" s="262"/>
      <c r="L90" s="262"/>
      <c r="M90" s="262"/>
      <c r="N90" s="262"/>
      <c r="O90" s="15"/>
      <c r="P90" s="15"/>
      <c r="Q90" s="16"/>
    </row>
    <row r="91" spans="1:17" ht="13.5" customHeight="1" x14ac:dyDescent="0.2">
      <c r="A91" s="15"/>
      <c r="B91" s="15"/>
      <c r="C91" s="265"/>
      <c r="D91" s="265"/>
      <c r="E91" s="265"/>
      <c r="F91" s="265"/>
      <c r="G91" s="262" t="s">
        <v>29</v>
      </c>
      <c r="H91" s="262"/>
      <c r="I91" s="262"/>
      <c r="J91" s="262"/>
      <c r="K91" s="262"/>
      <c r="L91" s="262"/>
      <c r="M91" s="262"/>
      <c r="N91" s="262"/>
      <c r="O91" s="15"/>
      <c r="P91" s="15"/>
      <c r="Q91" s="16"/>
    </row>
    <row r="92" spans="1:17" ht="13.5" customHeight="1" x14ac:dyDescent="0.2">
      <c r="A92" s="15"/>
      <c r="B92" s="15"/>
      <c r="C92" s="265"/>
      <c r="D92" s="265"/>
      <c r="E92" s="265"/>
      <c r="F92" s="265"/>
      <c r="G92" s="262" t="s">
        <v>30</v>
      </c>
      <c r="H92" s="262"/>
      <c r="I92" s="262"/>
      <c r="J92" s="262"/>
      <c r="K92" s="262"/>
      <c r="L92" s="262"/>
      <c r="M92" s="262"/>
      <c r="N92" s="262"/>
      <c r="O92" s="15"/>
      <c r="P92" s="15"/>
      <c r="Q92" s="16"/>
    </row>
    <row r="93" spans="1:17" ht="13.5" customHeight="1" x14ac:dyDescent="0.2">
      <c r="A93" s="15"/>
      <c r="B93" s="15"/>
      <c r="C93" s="265"/>
      <c r="D93" s="265"/>
      <c r="E93" s="265"/>
      <c r="F93" s="265"/>
      <c r="G93" s="262" t="s">
        <v>31</v>
      </c>
      <c r="H93" s="262"/>
      <c r="I93" s="262"/>
      <c r="J93" s="262"/>
      <c r="K93" s="262"/>
      <c r="L93" s="262"/>
      <c r="M93" s="262"/>
      <c r="N93" s="262"/>
      <c r="O93" s="15"/>
      <c r="P93" s="15"/>
      <c r="Q93" s="16"/>
    </row>
    <row r="94" spans="1:17" ht="13.5" customHeight="1" x14ac:dyDescent="0.2">
      <c r="A94" s="15"/>
      <c r="B94" s="15"/>
      <c r="C94" s="265"/>
      <c r="D94" s="265"/>
      <c r="E94" s="265"/>
      <c r="F94" s="265"/>
      <c r="G94" s="262" t="s">
        <v>32</v>
      </c>
      <c r="H94" s="262"/>
      <c r="I94" s="262"/>
      <c r="J94" s="262"/>
      <c r="K94" s="262"/>
      <c r="L94" s="262"/>
      <c r="M94" s="262"/>
      <c r="N94" s="262"/>
      <c r="O94" s="15"/>
      <c r="P94" s="15"/>
      <c r="Q94" s="16"/>
    </row>
    <row r="95" spans="1:17" ht="13.5" customHeight="1" x14ac:dyDescent="0.2">
      <c r="A95" s="15"/>
      <c r="B95" s="15"/>
      <c r="C95" s="265"/>
      <c r="D95" s="265"/>
      <c r="E95" s="265"/>
      <c r="F95" s="265"/>
      <c r="G95" s="262" t="s">
        <v>33</v>
      </c>
      <c r="H95" s="262"/>
      <c r="I95" s="262"/>
      <c r="J95" s="262"/>
      <c r="K95" s="262"/>
      <c r="L95" s="262"/>
      <c r="M95" s="262"/>
      <c r="N95" s="262"/>
      <c r="O95" s="15"/>
      <c r="P95" s="15"/>
      <c r="Q95" s="16"/>
    </row>
    <row r="96" spans="1:17" ht="13.5" customHeight="1" x14ac:dyDescent="0.2">
      <c r="A96" s="15"/>
      <c r="B96" s="15"/>
      <c r="C96" s="265"/>
      <c r="D96" s="265"/>
      <c r="E96" s="265"/>
      <c r="F96" s="265"/>
      <c r="G96" s="262" t="s">
        <v>34</v>
      </c>
      <c r="H96" s="262"/>
      <c r="I96" s="262"/>
      <c r="J96" s="262"/>
      <c r="K96" s="262"/>
      <c r="L96" s="262"/>
      <c r="M96" s="262"/>
      <c r="N96" s="262"/>
      <c r="O96" s="15"/>
      <c r="P96" s="15"/>
      <c r="Q96" s="16"/>
    </row>
    <row r="97" spans="1:17" ht="13.5" customHeight="1" x14ac:dyDescent="0.2">
      <c r="A97" s="15"/>
      <c r="B97" s="15"/>
      <c r="C97" s="265"/>
      <c r="D97" s="265"/>
      <c r="E97" s="265"/>
      <c r="F97" s="265"/>
      <c r="G97" s="262" t="s">
        <v>35</v>
      </c>
      <c r="H97" s="262"/>
      <c r="I97" s="262"/>
      <c r="J97" s="262"/>
      <c r="K97" s="262"/>
      <c r="L97" s="262"/>
      <c r="M97" s="262"/>
      <c r="N97" s="262"/>
      <c r="O97" s="15"/>
      <c r="P97" s="15"/>
      <c r="Q97" s="16"/>
    </row>
    <row r="98" spans="1:17" ht="13.5" customHeight="1" x14ac:dyDescent="0.2">
      <c r="A98" s="15"/>
      <c r="B98" s="15"/>
      <c r="C98" s="265"/>
      <c r="D98" s="265"/>
      <c r="E98" s="265"/>
      <c r="F98" s="265"/>
      <c r="G98" s="262" t="s">
        <v>36</v>
      </c>
      <c r="H98" s="262"/>
      <c r="I98" s="262"/>
      <c r="J98" s="262"/>
      <c r="K98" s="262"/>
      <c r="L98" s="262"/>
      <c r="M98" s="262"/>
      <c r="N98" s="262"/>
      <c r="O98" s="15"/>
      <c r="P98" s="15"/>
      <c r="Q98" s="16"/>
    </row>
    <row r="99" spans="1:17" ht="13.5" customHeight="1" x14ac:dyDescent="0.2">
      <c r="A99" s="15"/>
      <c r="B99" s="15"/>
      <c r="C99" s="265"/>
      <c r="D99" s="265"/>
      <c r="E99" s="265"/>
      <c r="F99" s="265"/>
      <c r="G99" s="262" t="s">
        <v>37</v>
      </c>
      <c r="H99" s="262"/>
      <c r="I99" s="262"/>
      <c r="J99" s="262"/>
      <c r="K99" s="262"/>
      <c r="L99" s="262"/>
      <c r="M99" s="262"/>
      <c r="N99" s="262"/>
      <c r="O99" s="15"/>
      <c r="P99" s="15"/>
      <c r="Q99" s="16"/>
    </row>
    <row r="100" spans="1:17" ht="12" customHeight="1" x14ac:dyDescent="0.2">
      <c r="A100" s="15"/>
      <c r="B100" s="15"/>
      <c r="C100" s="265" t="s">
        <v>38</v>
      </c>
      <c r="D100" s="265"/>
      <c r="E100" s="265"/>
      <c r="F100" s="265"/>
      <c r="G100" s="262" t="s">
        <v>39</v>
      </c>
      <c r="H100" s="262"/>
      <c r="I100" s="262"/>
      <c r="J100" s="262"/>
      <c r="K100" s="262"/>
      <c r="L100" s="262"/>
      <c r="M100" s="262"/>
      <c r="N100" s="262"/>
      <c r="O100" s="15"/>
      <c r="P100" s="15"/>
      <c r="Q100" s="16"/>
    </row>
    <row r="101" spans="1:17" ht="13.5" customHeight="1" x14ac:dyDescent="0.2">
      <c r="A101" s="15"/>
      <c r="B101" s="15"/>
      <c r="C101" s="265"/>
      <c r="D101" s="265"/>
      <c r="E101" s="265"/>
      <c r="F101" s="265"/>
      <c r="G101" s="262" t="s">
        <v>40</v>
      </c>
      <c r="H101" s="262"/>
      <c r="I101" s="262"/>
      <c r="J101" s="262"/>
      <c r="K101" s="262"/>
      <c r="L101" s="262"/>
      <c r="M101" s="262"/>
      <c r="N101" s="262"/>
      <c r="O101" s="15"/>
      <c r="P101" s="15"/>
      <c r="Q101" s="16"/>
    </row>
    <row r="102" spans="1:17" ht="11.25" customHeight="1" x14ac:dyDescent="0.2">
      <c r="A102" s="239"/>
      <c r="B102" s="239"/>
      <c r="C102" s="239"/>
      <c r="D102" s="239"/>
      <c r="E102" s="239"/>
      <c r="F102" s="239"/>
      <c r="G102" s="239"/>
      <c r="H102" s="239"/>
      <c r="I102" s="239"/>
      <c r="J102" s="239"/>
      <c r="K102" s="239"/>
      <c r="L102" s="239"/>
      <c r="M102" s="239"/>
      <c r="N102" s="239"/>
      <c r="O102" s="239"/>
      <c r="P102" s="239"/>
      <c r="Q102" s="239"/>
    </row>
    <row r="103" spans="1:17" ht="13.5" customHeight="1" x14ac:dyDescent="0.2">
      <c r="A103" s="266" t="s">
        <v>169</v>
      </c>
      <c r="B103" s="266"/>
      <c r="C103" s="266"/>
      <c r="D103" s="266"/>
      <c r="E103" s="266"/>
      <c r="F103" s="266"/>
      <c r="G103" s="266"/>
      <c r="H103" s="266"/>
      <c r="I103" s="266"/>
      <c r="J103" s="266"/>
      <c r="K103" s="266"/>
      <c r="L103" s="266"/>
      <c r="M103" s="266"/>
      <c r="N103" s="266"/>
      <c r="O103" s="17"/>
      <c r="Q103" s="12"/>
    </row>
    <row r="104" spans="1:17" ht="62.45" customHeight="1" x14ac:dyDescent="0.2">
      <c r="A104" s="267" t="s">
        <v>170</v>
      </c>
      <c r="B104" s="267"/>
      <c r="C104" s="267"/>
      <c r="D104" s="267"/>
      <c r="E104" s="267"/>
      <c r="F104" s="267"/>
      <c r="G104" s="267"/>
      <c r="H104" s="267"/>
      <c r="I104" s="267"/>
      <c r="J104" s="267"/>
      <c r="K104" s="267"/>
      <c r="L104" s="267"/>
      <c r="M104" s="267"/>
      <c r="N104" s="267"/>
      <c r="O104" s="267"/>
      <c r="P104" s="267"/>
      <c r="Q104" s="267"/>
    </row>
    <row r="105" spans="1:17" x14ac:dyDescent="0.2">
      <c r="A105" s="19"/>
      <c r="B105" s="19"/>
      <c r="C105" s="19"/>
      <c r="D105" s="19"/>
      <c r="E105" s="19"/>
      <c r="F105" s="19"/>
      <c r="G105" s="19"/>
      <c r="H105" s="19"/>
      <c r="I105" s="19"/>
      <c r="J105" s="19"/>
      <c r="K105" s="19"/>
      <c r="L105" s="19"/>
      <c r="M105" s="19"/>
      <c r="N105" s="19"/>
      <c r="O105" s="19"/>
      <c r="P105" s="19"/>
      <c r="Q105" s="19"/>
    </row>
    <row r="106" spans="1:17" ht="12" customHeight="1" x14ac:dyDescent="0.2">
      <c r="A106" s="247" t="s">
        <v>171</v>
      </c>
      <c r="B106" s="247"/>
      <c r="C106" s="247"/>
      <c r="D106" s="247"/>
      <c r="E106" s="247"/>
      <c r="F106" s="247"/>
      <c r="G106" s="247"/>
      <c r="H106" s="247"/>
      <c r="I106" s="247"/>
      <c r="J106" s="247"/>
      <c r="K106" s="247"/>
      <c r="L106" s="247"/>
      <c r="M106" s="247"/>
      <c r="N106" s="247"/>
      <c r="O106" s="247"/>
      <c r="P106" s="247"/>
      <c r="Q106" s="247"/>
    </row>
    <row r="107" spans="1:17" ht="27.6" customHeight="1" x14ac:dyDescent="0.2">
      <c r="A107" s="268" t="s">
        <v>172</v>
      </c>
      <c r="B107" s="268"/>
      <c r="C107" s="268"/>
      <c r="D107" s="268"/>
      <c r="E107" s="268"/>
      <c r="F107" s="268"/>
      <c r="G107" s="268"/>
      <c r="H107" s="268"/>
      <c r="I107" s="268"/>
      <c r="J107" s="268"/>
      <c r="K107" s="268"/>
      <c r="L107" s="268"/>
      <c r="M107" s="268"/>
      <c r="N107" s="268"/>
      <c r="O107" s="268"/>
      <c r="P107" s="268"/>
      <c r="Q107" s="268"/>
    </row>
    <row r="108" spans="1:17" ht="6" customHeight="1" x14ac:dyDescent="0.2">
      <c r="A108" s="260"/>
      <c r="B108" s="260"/>
      <c r="C108" s="260"/>
      <c r="D108" s="260"/>
      <c r="E108" s="260"/>
      <c r="F108" s="260"/>
      <c r="G108" s="260"/>
      <c r="H108" s="260"/>
      <c r="I108" s="260"/>
      <c r="J108" s="260"/>
      <c r="K108" s="260"/>
      <c r="L108" s="260"/>
      <c r="M108" s="260"/>
      <c r="N108" s="260"/>
      <c r="O108" s="19"/>
      <c r="P108" s="15"/>
      <c r="Q108" s="15"/>
    </row>
    <row r="109" spans="1:17" ht="13.35" customHeight="1" x14ac:dyDescent="0.2">
      <c r="A109" s="6"/>
      <c r="B109" s="6"/>
      <c r="C109" s="6"/>
      <c r="D109" s="261" t="s">
        <v>173</v>
      </c>
      <c r="E109" s="261"/>
      <c r="F109" s="261"/>
      <c r="G109" s="261"/>
      <c r="H109" s="261"/>
      <c r="I109" s="261"/>
      <c r="J109" s="261"/>
      <c r="K109" s="261"/>
      <c r="L109" s="261"/>
      <c r="M109" s="20" t="s">
        <v>174</v>
      </c>
      <c r="N109" s="6"/>
      <c r="O109" s="6"/>
      <c r="P109" s="19"/>
      <c r="Q109" s="15"/>
    </row>
    <row r="110" spans="1:17" x14ac:dyDescent="0.2">
      <c r="A110" s="6"/>
      <c r="B110" s="6"/>
      <c r="C110" s="6"/>
      <c r="D110" s="262" t="s">
        <v>175</v>
      </c>
      <c r="E110" s="262"/>
      <c r="F110" s="262"/>
      <c r="G110" s="262"/>
      <c r="H110" s="262"/>
      <c r="I110" s="262"/>
      <c r="J110" s="263"/>
      <c r="K110" s="263"/>
      <c r="L110" s="263"/>
      <c r="M110" s="5">
        <v>15</v>
      </c>
      <c r="N110" s="6"/>
      <c r="O110" s="6"/>
      <c r="P110" s="19"/>
      <c r="Q110" s="15"/>
    </row>
    <row r="111" spans="1:17" x14ac:dyDescent="0.2">
      <c r="A111" s="6"/>
      <c r="B111" s="6"/>
      <c r="C111" s="6"/>
      <c r="D111" s="262" t="s">
        <v>176</v>
      </c>
      <c r="E111" s="262"/>
      <c r="F111" s="262"/>
      <c r="G111" s="262"/>
      <c r="H111" s="262"/>
      <c r="I111" s="262"/>
      <c r="J111" s="263"/>
      <c r="K111" s="263"/>
      <c r="L111" s="263"/>
      <c r="M111" s="5">
        <v>5</v>
      </c>
      <c r="N111" s="6"/>
      <c r="O111" s="6"/>
      <c r="P111" s="19"/>
      <c r="Q111" s="15"/>
    </row>
    <row r="112" spans="1:17" ht="42" customHeight="1" x14ac:dyDescent="0.2">
      <c r="A112" s="6"/>
      <c r="B112" s="6"/>
      <c r="C112" s="6"/>
      <c r="D112" s="262" t="s">
        <v>177</v>
      </c>
      <c r="E112" s="262"/>
      <c r="F112" s="262"/>
      <c r="G112" s="262"/>
      <c r="H112" s="262"/>
      <c r="I112" s="262"/>
      <c r="J112" s="263"/>
      <c r="K112" s="263"/>
      <c r="L112" s="263"/>
      <c r="M112" s="5">
        <v>15</v>
      </c>
      <c r="N112" s="6"/>
      <c r="O112" s="6"/>
      <c r="P112" s="19"/>
      <c r="Q112" s="15"/>
    </row>
    <row r="113" spans="1:18" ht="42" customHeight="1" x14ac:dyDescent="0.2">
      <c r="A113" s="6"/>
      <c r="B113" s="6"/>
      <c r="C113" s="6"/>
      <c r="D113" s="262" t="s">
        <v>178</v>
      </c>
      <c r="E113" s="262"/>
      <c r="F113" s="262"/>
      <c r="G113" s="262"/>
      <c r="H113" s="262"/>
      <c r="I113" s="262"/>
      <c r="J113" s="264"/>
      <c r="K113" s="264"/>
      <c r="L113" s="264"/>
      <c r="M113" s="21">
        <v>10</v>
      </c>
      <c r="N113" s="6"/>
      <c r="O113" s="6"/>
      <c r="P113" s="19"/>
      <c r="Q113" s="15"/>
    </row>
    <row r="114" spans="1:18" x14ac:dyDescent="0.2">
      <c r="A114" s="6"/>
      <c r="B114" s="6"/>
      <c r="C114" s="6"/>
      <c r="D114" s="262" t="s">
        <v>179</v>
      </c>
      <c r="E114" s="262"/>
      <c r="F114" s="262"/>
      <c r="G114" s="262"/>
      <c r="H114" s="262"/>
      <c r="I114" s="262"/>
      <c r="J114" s="264"/>
      <c r="K114" s="264"/>
      <c r="L114" s="264"/>
      <c r="M114" s="21">
        <v>15</v>
      </c>
      <c r="N114" s="6"/>
      <c r="O114" s="6"/>
      <c r="P114" s="19"/>
      <c r="Q114" s="15"/>
    </row>
    <row r="115" spans="1:18" x14ac:dyDescent="0.2">
      <c r="A115" s="6"/>
      <c r="B115" s="6"/>
      <c r="C115" s="6"/>
      <c r="D115" s="262" t="s">
        <v>180</v>
      </c>
      <c r="E115" s="262"/>
      <c r="F115" s="262"/>
      <c r="G115" s="262"/>
      <c r="H115" s="262"/>
      <c r="I115" s="262"/>
      <c r="J115" s="264"/>
      <c r="K115" s="264"/>
      <c r="L115" s="264"/>
      <c r="M115" s="21">
        <v>10</v>
      </c>
      <c r="N115" s="6"/>
      <c r="O115" s="6"/>
      <c r="P115" s="19"/>
      <c r="Q115" s="15"/>
    </row>
    <row r="116" spans="1:18" x14ac:dyDescent="0.2">
      <c r="A116" s="6"/>
      <c r="B116" s="6"/>
      <c r="C116" s="6"/>
      <c r="D116" s="262" t="s">
        <v>181</v>
      </c>
      <c r="E116" s="262"/>
      <c r="F116" s="262"/>
      <c r="G116" s="262"/>
      <c r="H116" s="262"/>
      <c r="I116" s="262"/>
      <c r="J116" s="264"/>
      <c r="K116" s="264"/>
      <c r="L116" s="264"/>
      <c r="M116" s="21">
        <v>30</v>
      </c>
      <c r="N116" s="6"/>
      <c r="O116" s="6"/>
      <c r="P116" s="19"/>
      <c r="Q116" s="15"/>
    </row>
    <row r="117" spans="1:18" x14ac:dyDescent="0.2">
      <c r="A117" s="6"/>
      <c r="B117" s="6"/>
      <c r="C117" s="6"/>
      <c r="D117" s="286" t="s">
        <v>182</v>
      </c>
      <c r="E117" s="286"/>
      <c r="F117" s="286"/>
      <c r="G117" s="286"/>
      <c r="H117" s="286"/>
      <c r="I117" s="286"/>
      <c r="J117" s="264"/>
      <c r="K117" s="264"/>
      <c r="L117" s="264"/>
      <c r="M117" s="9">
        <f>SUM(M110:M116)</f>
        <v>100</v>
      </c>
      <c r="N117" s="6"/>
      <c r="O117" s="6"/>
      <c r="P117" s="19"/>
      <c r="Q117" s="15"/>
    </row>
    <row r="118" spans="1:18" x14ac:dyDescent="0.2">
      <c r="A118" s="239"/>
      <c r="B118" s="239"/>
      <c r="C118" s="239"/>
      <c r="D118" s="239"/>
      <c r="E118" s="239"/>
      <c r="F118" s="239"/>
      <c r="G118" s="239"/>
      <c r="H118" s="239"/>
      <c r="I118" s="239"/>
      <c r="J118" s="239"/>
      <c r="K118" s="239"/>
      <c r="L118" s="239"/>
      <c r="M118" s="239"/>
      <c r="N118" s="239"/>
      <c r="O118" s="19"/>
      <c r="P118" s="15"/>
      <c r="Q118" s="15"/>
    </row>
    <row r="119" spans="1:18" ht="13.5" customHeight="1" x14ac:dyDescent="0.2">
      <c r="A119" s="287" t="s">
        <v>183</v>
      </c>
      <c r="B119" s="287"/>
      <c r="C119" s="287"/>
      <c r="D119" s="287"/>
      <c r="E119" s="287"/>
      <c r="F119" s="287"/>
      <c r="G119" s="287"/>
      <c r="H119" s="287"/>
      <c r="I119" s="287"/>
      <c r="J119" s="287"/>
      <c r="K119" s="287"/>
      <c r="L119" s="287"/>
      <c r="M119" s="287"/>
      <c r="N119" s="287"/>
      <c r="O119" s="287"/>
      <c r="P119" s="287"/>
      <c r="Q119" s="287"/>
    </row>
    <row r="120" spans="1:18" ht="30.6" customHeight="1" x14ac:dyDescent="0.2">
      <c r="A120" s="267" t="s">
        <v>184</v>
      </c>
      <c r="B120" s="267"/>
      <c r="C120" s="267"/>
      <c r="D120" s="267"/>
      <c r="E120" s="267"/>
      <c r="F120" s="267"/>
      <c r="G120" s="267"/>
      <c r="H120" s="267"/>
      <c r="I120" s="267"/>
      <c r="J120" s="267"/>
      <c r="K120" s="267"/>
      <c r="L120" s="267"/>
      <c r="M120" s="267"/>
      <c r="N120" s="267"/>
      <c r="O120" s="267"/>
      <c r="P120" s="267"/>
      <c r="Q120" s="267"/>
    </row>
    <row r="121" spans="1:18" x14ac:dyDescent="0.2">
      <c r="A121" s="15"/>
      <c r="B121" s="15"/>
      <c r="C121" s="19"/>
      <c r="D121" s="19"/>
      <c r="E121" s="6"/>
      <c r="F121" s="288" t="s">
        <v>185</v>
      </c>
      <c r="G121" s="289"/>
      <c r="H121" s="289"/>
      <c r="I121" s="290"/>
      <c r="J121" s="288" t="s">
        <v>186</v>
      </c>
      <c r="K121" s="290"/>
      <c r="L121" s="290"/>
      <c r="M121" s="6"/>
      <c r="N121" s="6"/>
      <c r="O121" s="6"/>
      <c r="P121" s="6"/>
      <c r="Q121" s="6"/>
    </row>
    <row r="122" spans="1:18" x14ac:dyDescent="0.2">
      <c r="A122" s="15"/>
      <c r="B122" s="15"/>
      <c r="C122" s="19"/>
      <c r="D122" s="19"/>
      <c r="E122" s="6"/>
      <c r="F122" s="291" t="s">
        <v>187</v>
      </c>
      <c r="G122" s="291"/>
      <c r="H122" s="291"/>
      <c r="I122" s="290"/>
      <c r="J122" s="291">
        <v>0</v>
      </c>
      <c r="K122" s="290"/>
      <c r="L122" s="290"/>
      <c r="M122" s="6"/>
      <c r="N122" s="6"/>
      <c r="O122" s="6"/>
      <c r="P122" s="6"/>
      <c r="Q122" s="6"/>
    </row>
    <row r="123" spans="1:18" x14ac:dyDescent="0.2">
      <c r="A123" s="15"/>
      <c r="B123" s="15"/>
      <c r="C123" s="19"/>
      <c r="D123" s="19"/>
      <c r="E123" s="6"/>
      <c r="F123" s="291" t="s">
        <v>188</v>
      </c>
      <c r="G123" s="291"/>
      <c r="H123" s="291"/>
      <c r="I123" s="290"/>
      <c r="J123" s="291">
        <v>1</v>
      </c>
      <c r="K123" s="290"/>
      <c r="L123" s="290"/>
      <c r="M123" s="6"/>
      <c r="N123" s="6"/>
      <c r="O123" s="6"/>
      <c r="P123" s="6"/>
      <c r="Q123" s="6"/>
    </row>
    <row r="124" spans="1:18" x14ac:dyDescent="0.2">
      <c r="A124" s="15"/>
      <c r="B124" s="15"/>
      <c r="C124" s="19"/>
      <c r="D124" s="19"/>
      <c r="E124" s="6"/>
      <c r="F124" s="291" t="s">
        <v>189</v>
      </c>
      <c r="G124" s="291"/>
      <c r="H124" s="291"/>
      <c r="I124" s="290"/>
      <c r="J124" s="291">
        <v>2</v>
      </c>
      <c r="K124" s="290"/>
      <c r="L124" s="290"/>
      <c r="M124" s="6"/>
      <c r="N124" s="6"/>
      <c r="O124" s="6"/>
      <c r="P124" s="6"/>
      <c r="Q124" s="6"/>
    </row>
    <row r="125" spans="1:18" x14ac:dyDescent="0.2">
      <c r="A125" s="239"/>
      <c r="B125" s="239"/>
      <c r="C125" s="239"/>
      <c r="D125" s="239"/>
      <c r="E125" s="239"/>
      <c r="F125" s="239"/>
      <c r="G125" s="239"/>
      <c r="H125" s="239"/>
      <c r="I125" s="239"/>
      <c r="J125" s="239"/>
      <c r="K125" s="239"/>
      <c r="L125" s="239"/>
      <c r="M125" s="239"/>
      <c r="N125" s="239"/>
      <c r="O125" s="19"/>
      <c r="P125" s="15"/>
      <c r="Q125" s="15"/>
    </row>
    <row r="126" spans="1:18" ht="30.6" customHeight="1" x14ac:dyDescent="0.2">
      <c r="A126" s="267" t="s">
        <v>190</v>
      </c>
      <c r="B126" s="267"/>
      <c r="C126" s="267"/>
      <c r="D126" s="267"/>
      <c r="E126" s="267"/>
      <c r="F126" s="267"/>
      <c r="G126" s="267"/>
      <c r="H126" s="267"/>
      <c r="I126" s="267"/>
      <c r="J126" s="267"/>
      <c r="K126" s="267"/>
      <c r="L126" s="267"/>
      <c r="M126" s="267"/>
      <c r="N126" s="267"/>
      <c r="O126" s="267"/>
      <c r="P126" s="267"/>
      <c r="Q126" s="267"/>
    </row>
    <row r="127" spans="1:18" ht="15" x14ac:dyDescent="0.25">
      <c r="A127" s="15"/>
      <c r="B127" s="6"/>
      <c r="C127" s="284" t="s">
        <v>191</v>
      </c>
      <c r="D127" s="285"/>
      <c r="E127" s="285"/>
      <c r="F127" s="285"/>
      <c r="G127" s="285"/>
      <c r="H127" s="285"/>
      <c r="I127" s="285"/>
      <c r="J127" s="285"/>
      <c r="K127" s="285"/>
      <c r="L127" s="285"/>
      <c r="M127" s="285"/>
      <c r="N127" s="285"/>
      <c r="O127" s="6"/>
      <c r="P127" s="6"/>
      <c r="Q127" s="6"/>
      <c r="R127" s="17"/>
    </row>
    <row r="128" spans="1:18" ht="15" x14ac:dyDescent="0.25">
      <c r="A128" s="15"/>
      <c r="B128" s="6"/>
      <c r="C128" s="253"/>
      <c r="D128" s="254"/>
      <c r="E128" s="255" t="s">
        <v>126</v>
      </c>
      <c r="F128" s="255"/>
      <c r="G128" s="255"/>
      <c r="H128" s="255"/>
      <c r="I128" s="255"/>
      <c r="J128" s="255"/>
      <c r="K128" s="255"/>
      <c r="L128" s="255"/>
      <c r="M128" s="285"/>
      <c r="N128" s="285"/>
      <c r="O128" s="6"/>
      <c r="P128" s="6"/>
      <c r="Q128" s="6"/>
      <c r="R128" s="17"/>
    </row>
    <row r="129" spans="1:18" x14ac:dyDescent="0.2">
      <c r="A129" s="15"/>
      <c r="B129" s="6"/>
      <c r="C129" s="253" t="s">
        <v>127</v>
      </c>
      <c r="D129" s="254"/>
      <c r="E129" s="255" t="s">
        <v>128</v>
      </c>
      <c r="F129" s="255"/>
      <c r="G129" s="256" t="s">
        <v>129</v>
      </c>
      <c r="H129" s="257"/>
      <c r="I129" s="258" t="s">
        <v>130</v>
      </c>
      <c r="J129" s="259"/>
      <c r="K129" s="258" t="s">
        <v>131</v>
      </c>
      <c r="L129" s="259"/>
      <c r="M129" s="258" t="s">
        <v>132</v>
      </c>
      <c r="N129" s="259"/>
      <c r="O129" s="6"/>
      <c r="P129" s="6"/>
      <c r="Q129" s="6"/>
      <c r="R129" s="17"/>
    </row>
    <row r="130" spans="1:18" ht="13.35" customHeight="1" x14ac:dyDescent="0.2">
      <c r="A130" s="15"/>
      <c r="B130" s="6"/>
      <c r="C130" s="240" t="s">
        <v>133</v>
      </c>
      <c r="D130" s="240"/>
      <c r="E130" s="245" t="s">
        <v>134</v>
      </c>
      <c r="F130" s="246"/>
      <c r="G130" s="249" t="s">
        <v>135</v>
      </c>
      <c r="H130" s="250"/>
      <c r="I130" s="251" t="s">
        <v>136</v>
      </c>
      <c r="J130" s="252"/>
      <c r="K130" s="251" t="s">
        <v>137</v>
      </c>
      <c r="L130" s="252"/>
      <c r="M130" s="251" t="s">
        <v>138</v>
      </c>
      <c r="N130" s="252"/>
      <c r="O130" s="6"/>
      <c r="P130" s="6"/>
      <c r="Q130" s="6"/>
      <c r="R130" s="17"/>
    </row>
    <row r="131" spans="1:18" ht="13.35" customHeight="1" x14ac:dyDescent="0.2">
      <c r="A131" s="15"/>
      <c r="B131" s="6"/>
      <c r="C131" s="240" t="s">
        <v>139</v>
      </c>
      <c r="D131" s="240"/>
      <c r="E131" s="243" t="s">
        <v>140</v>
      </c>
      <c r="F131" s="244"/>
      <c r="G131" s="249" t="s">
        <v>141</v>
      </c>
      <c r="H131" s="250"/>
      <c r="I131" s="249" t="s">
        <v>142</v>
      </c>
      <c r="J131" s="250"/>
      <c r="K131" s="251" t="s">
        <v>143</v>
      </c>
      <c r="L131" s="252"/>
      <c r="M131" s="251" t="s">
        <v>137</v>
      </c>
      <c r="N131" s="252"/>
      <c r="O131" s="6"/>
      <c r="P131" s="6"/>
      <c r="Q131" s="6"/>
      <c r="R131" s="17"/>
    </row>
    <row r="132" spans="1:18" ht="13.35" customHeight="1" x14ac:dyDescent="0.2">
      <c r="A132" s="15"/>
      <c r="B132" s="6"/>
      <c r="C132" s="240" t="s">
        <v>144</v>
      </c>
      <c r="D132" s="240"/>
      <c r="E132" s="241" t="s">
        <v>145</v>
      </c>
      <c r="F132" s="242"/>
      <c r="G132" s="243" t="s">
        <v>146</v>
      </c>
      <c r="H132" s="244"/>
      <c r="I132" s="249" t="s">
        <v>147</v>
      </c>
      <c r="J132" s="250"/>
      <c r="K132" s="249" t="s">
        <v>142</v>
      </c>
      <c r="L132" s="250"/>
      <c r="M132" s="251" t="s">
        <v>136</v>
      </c>
      <c r="N132" s="252"/>
      <c r="O132" s="6"/>
      <c r="P132" s="6"/>
      <c r="Q132" s="6"/>
      <c r="R132" s="17"/>
    </row>
    <row r="133" spans="1:18" ht="13.35" customHeight="1" x14ac:dyDescent="0.2">
      <c r="A133" s="15"/>
      <c r="B133" s="6"/>
      <c r="C133" s="240" t="s">
        <v>148</v>
      </c>
      <c r="D133" s="240"/>
      <c r="E133" s="241" t="s">
        <v>149</v>
      </c>
      <c r="F133" s="242"/>
      <c r="G133" s="243" t="s">
        <v>140</v>
      </c>
      <c r="H133" s="244"/>
      <c r="I133" s="243" t="s">
        <v>146</v>
      </c>
      <c r="J133" s="244"/>
      <c r="K133" s="249" t="s">
        <v>141</v>
      </c>
      <c r="L133" s="250"/>
      <c r="M133" s="249" t="s">
        <v>135</v>
      </c>
      <c r="N133" s="250"/>
      <c r="O133" s="6"/>
      <c r="P133" s="6"/>
      <c r="Q133" s="6"/>
      <c r="R133" s="17"/>
    </row>
    <row r="134" spans="1:18" ht="13.35" customHeight="1" x14ac:dyDescent="0.2">
      <c r="A134" s="15"/>
      <c r="B134" s="6"/>
      <c r="C134" s="240" t="s">
        <v>150</v>
      </c>
      <c r="D134" s="240"/>
      <c r="E134" s="241" t="s">
        <v>151</v>
      </c>
      <c r="F134" s="242"/>
      <c r="G134" s="241" t="s">
        <v>149</v>
      </c>
      <c r="H134" s="242"/>
      <c r="I134" s="241" t="s">
        <v>145</v>
      </c>
      <c r="J134" s="242"/>
      <c r="K134" s="243" t="s">
        <v>140</v>
      </c>
      <c r="L134" s="244"/>
      <c r="M134" s="245" t="s">
        <v>134</v>
      </c>
      <c r="N134" s="246"/>
      <c r="O134" s="6"/>
      <c r="P134" s="6"/>
      <c r="Q134" s="6"/>
      <c r="R134" s="17"/>
    </row>
    <row r="135" spans="1:18" x14ac:dyDescent="0.2">
      <c r="A135" s="2"/>
      <c r="B135" s="2"/>
      <c r="C135" s="22"/>
      <c r="D135" s="22"/>
      <c r="E135" s="23"/>
      <c r="F135" s="23"/>
      <c r="G135" s="23"/>
      <c r="H135" s="10"/>
      <c r="I135" s="10"/>
      <c r="J135" s="10"/>
      <c r="K135" s="10"/>
      <c r="L135" s="10"/>
      <c r="M135" s="10"/>
      <c r="N135" s="10"/>
      <c r="O135" s="2"/>
      <c r="P135" s="2"/>
      <c r="Q135" s="2"/>
    </row>
    <row r="136" spans="1:18" ht="13.5" customHeight="1" x14ac:dyDescent="0.2">
      <c r="A136" s="247" t="s">
        <v>192</v>
      </c>
      <c r="B136" s="247"/>
      <c r="C136" s="247"/>
      <c r="D136" s="247"/>
      <c r="E136" s="247"/>
      <c r="F136" s="247"/>
      <c r="G136" s="247"/>
      <c r="H136" s="247"/>
      <c r="I136" s="247"/>
      <c r="J136" s="247"/>
      <c r="K136" s="247"/>
      <c r="L136" s="247"/>
      <c r="M136" s="247"/>
      <c r="N136" s="247"/>
      <c r="O136" s="247"/>
      <c r="P136" s="247"/>
      <c r="Q136" s="247"/>
    </row>
    <row r="137" spans="1:18" x14ac:dyDescent="0.2">
      <c r="A137" s="239"/>
      <c r="B137" s="239"/>
      <c r="C137" s="239"/>
      <c r="D137" s="239"/>
      <c r="E137" s="239"/>
      <c r="F137" s="239"/>
      <c r="G137" s="239"/>
      <c r="H137" s="239"/>
      <c r="I137" s="239"/>
      <c r="J137" s="239"/>
      <c r="K137" s="239"/>
      <c r="L137" s="239"/>
      <c r="M137" s="239"/>
      <c r="N137" s="239"/>
      <c r="O137" s="239"/>
      <c r="P137" s="239"/>
      <c r="Q137" s="239"/>
    </row>
    <row r="138" spans="1:18" ht="41.45" customHeight="1" x14ac:dyDescent="0.2">
      <c r="A138" s="248" t="s">
        <v>193</v>
      </c>
      <c r="B138" s="239"/>
      <c r="C138" s="239"/>
      <c r="D138" s="239"/>
      <c r="E138" s="239"/>
      <c r="F138" s="239"/>
      <c r="G138" s="239"/>
      <c r="H138" s="239"/>
      <c r="I138" s="239"/>
      <c r="J138" s="239"/>
      <c r="K138" s="239"/>
      <c r="L138" s="239"/>
      <c r="M138" s="239"/>
      <c r="N138" s="239"/>
      <c r="O138" s="239"/>
      <c r="P138" s="239"/>
      <c r="Q138" s="239"/>
    </row>
    <row r="139" spans="1:18" ht="11.25" customHeight="1" x14ac:dyDescent="0.2">
      <c r="A139" s="239"/>
      <c r="B139" s="239"/>
      <c r="C139" s="239"/>
      <c r="D139" s="239"/>
      <c r="E139" s="239"/>
      <c r="F139" s="239"/>
      <c r="G139" s="239"/>
      <c r="H139" s="239"/>
      <c r="I139" s="239"/>
      <c r="J139" s="239"/>
      <c r="K139" s="239"/>
      <c r="L139" s="239"/>
      <c r="M139" s="239"/>
      <c r="N139" s="239"/>
      <c r="O139" s="239"/>
      <c r="P139" s="239"/>
      <c r="Q139" s="239"/>
    </row>
    <row r="140" spans="1:18" ht="13.5" customHeight="1" x14ac:dyDescent="0.2">
      <c r="A140" s="239" t="s">
        <v>194</v>
      </c>
      <c r="B140" s="239"/>
      <c r="C140" s="239"/>
      <c r="D140" s="239"/>
      <c r="E140" s="239"/>
      <c r="F140" s="239"/>
      <c r="G140" s="239"/>
      <c r="H140" s="239"/>
      <c r="I140" s="239"/>
      <c r="J140" s="239"/>
      <c r="K140" s="239"/>
      <c r="L140" s="239"/>
      <c r="M140" s="239"/>
      <c r="N140" s="239"/>
      <c r="O140" s="239"/>
      <c r="P140" s="239"/>
      <c r="Q140" s="239"/>
    </row>
    <row r="141" spans="1:18" ht="9" customHeight="1" x14ac:dyDescent="0.2">
      <c r="A141" s="239"/>
      <c r="B141" s="239"/>
      <c r="C141" s="239"/>
      <c r="D141" s="239"/>
      <c r="E141" s="239"/>
      <c r="F141" s="239"/>
      <c r="G141" s="239"/>
      <c r="H141" s="239"/>
      <c r="I141" s="239"/>
      <c r="J141" s="239"/>
      <c r="K141" s="239"/>
      <c r="L141" s="239"/>
      <c r="M141" s="239"/>
      <c r="N141" s="239"/>
      <c r="O141" s="239"/>
      <c r="P141" s="239"/>
      <c r="Q141" s="239"/>
    </row>
    <row r="142" spans="1:18" ht="13.5" customHeight="1" x14ac:dyDescent="0.2">
      <c r="A142" s="239" t="s">
        <v>195</v>
      </c>
      <c r="B142" s="239"/>
      <c r="C142" s="239"/>
      <c r="D142" s="239"/>
      <c r="E142" s="239"/>
      <c r="F142" s="239"/>
      <c r="G142" s="239"/>
      <c r="H142" s="239"/>
      <c r="I142" s="239"/>
      <c r="J142" s="239"/>
      <c r="K142" s="239"/>
      <c r="L142" s="239"/>
      <c r="M142" s="239"/>
      <c r="N142" s="239"/>
      <c r="O142" s="239"/>
      <c r="P142" s="239"/>
      <c r="Q142" s="239"/>
    </row>
    <row r="143" spans="1:18" ht="9" customHeight="1" x14ac:dyDescent="0.2">
      <c r="A143" s="239"/>
      <c r="B143" s="239"/>
      <c r="C143" s="239"/>
      <c r="D143" s="239"/>
      <c r="E143" s="239"/>
      <c r="F143" s="239"/>
      <c r="G143" s="239"/>
      <c r="H143" s="239"/>
      <c r="I143" s="239"/>
      <c r="J143" s="239"/>
      <c r="K143" s="239"/>
      <c r="L143" s="239"/>
      <c r="M143" s="239"/>
      <c r="N143" s="239"/>
      <c r="O143" s="239"/>
      <c r="P143" s="239"/>
      <c r="Q143" s="239"/>
    </row>
    <row r="144" spans="1:18" ht="13.5" customHeight="1" x14ac:dyDescent="0.2">
      <c r="A144" s="239" t="s">
        <v>196</v>
      </c>
      <c r="B144" s="239"/>
      <c r="C144" s="239"/>
      <c r="D144" s="239"/>
      <c r="E144" s="239"/>
      <c r="F144" s="239"/>
      <c r="G144" s="239"/>
      <c r="H144" s="239"/>
      <c r="I144" s="239"/>
      <c r="J144" s="239"/>
      <c r="K144" s="239"/>
      <c r="L144" s="239"/>
      <c r="M144" s="239"/>
      <c r="N144" s="239"/>
      <c r="O144" s="239"/>
      <c r="P144" s="239"/>
      <c r="Q144" s="239"/>
    </row>
    <row r="145" spans="1:17" ht="11.25" customHeight="1" x14ac:dyDescent="0.2">
      <c r="A145" s="239"/>
      <c r="B145" s="239"/>
      <c r="C145" s="239"/>
      <c r="D145" s="239"/>
      <c r="E145" s="239"/>
      <c r="F145" s="239"/>
      <c r="G145" s="239"/>
      <c r="H145" s="239"/>
      <c r="I145" s="239"/>
      <c r="J145" s="239"/>
      <c r="K145" s="239"/>
      <c r="L145" s="239"/>
      <c r="M145" s="239"/>
      <c r="N145" s="239"/>
      <c r="O145" s="239"/>
      <c r="P145" s="239"/>
      <c r="Q145" s="239"/>
    </row>
    <row r="149" spans="1:17" ht="15" x14ac:dyDescent="0.2">
      <c r="B149" s="24"/>
      <c r="C149" s="24"/>
      <c r="D149" s="24"/>
      <c r="E149" s="24"/>
      <c r="F149" s="24"/>
      <c r="G149" s="25"/>
      <c r="H149" s="25"/>
      <c r="I149" s="26"/>
      <c r="J149" s="3"/>
      <c r="K149" s="3"/>
      <c r="L149" s="4" t="s">
        <v>74</v>
      </c>
    </row>
    <row r="150" spans="1:17" ht="15" x14ac:dyDescent="0.2">
      <c r="B150" s="24"/>
      <c r="C150" s="24" t="s">
        <v>197</v>
      </c>
      <c r="D150" s="24"/>
      <c r="E150" s="24"/>
      <c r="F150" s="24"/>
      <c r="G150" s="25"/>
      <c r="H150" s="25"/>
      <c r="I150" s="26"/>
      <c r="J150" s="3"/>
      <c r="K150" s="3"/>
      <c r="L150" s="4" t="s">
        <v>198</v>
      </c>
    </row>
    <row r="151" spans="1:17" ht="15" x14ac:dyDescent="0.2">
      <c r="B151" s="24"/>
      <c r="C151" s="24" t="s">
        <v>73</v>
      </c>
      <c r="D151" s="24"/>
      <c r="E151" s="24"/>
      <c r="F151" s="24"/>
      <c r="G151" s="25"/>
      <c r="H151" s="25"/>
      <c r="I151" s="26"/>
      <c r="J151" s="3"/>
      <c r="K151" s="3"/>
      <c r="L151" s="4" t="s">
        <v>199</v>
      </c>
    </row>
    <row r="152" spans="1:17" ht="15" x14ac:dyDescent="0.2">
      <c r="B152" s="24" t="s">
        <v>72</v>
      </c>
      <c r="C152" s="24" t="s">
        <v>200</v>
      </c>
      <c r="D152" s="24"/>
      <c r="E152" s="24"/>
      <c r="F152" s="24"/>
      <c r="G152" s="25"/>
      <c r="H152" s="25"/>
      <c r="I152" s="26"/>
      <c r="J152" s="3"/>
      <c r="K152" s="3"/>
      <c r="L152" s="3"/>
    </row>
    <row r="153" spans="1:17" ht="15" x14ac:dyDescent="0.2">
      <c r="B153" s="24" t="s">
        <v>75</v>
      </c>
      <c r="C153" s="24" t="s">
        <v>201</v>
      </c>
      <c r="D153" s="24"/>
      <c r="E153" s="24"/>
      <c r="F153" s="24"/>
      <c r="G153" s="25"/>
      <c r="H153" s="25"/>
      <c r="I153" s="26"/>
      <c r="J153" s="3"/>
      <c r="K153" s="3"/>
      <c r="L153" s="3"/>
    </row>
    <row r="154" spans="1:17" ht="15" x14ac:dyDescent="0.2">
      <c r="B154" s="24"/>
      <c r="C154" s="24" t="s">
        <v>202</v>
      </c>
      <c r="D154" s="24"/>
      <c r="E154" s="24"/>
      <c r="F154" s="24"/>
      <c r="G154" s="4"/>
      <c r="H154" s="4"/>
      <c r="I154" s="3"/>
      <c r="J154" s="3"/>
      <c r="K154" s="3"/>
      <c r="L154" s="3"/>
    </row>
    <row r="155" spans="1:17" ht="15" x14ac:dyDescent="0.2">
      <c r="B155" s="7"/>
      <c r="C155" s="24" t="s">
        <v>203</v>
      </c>
      <c r="D155" s="7"/>
      <c r="E155" s="7"/>
      <c r="F155" s="7"/>
      <c r="G155" s="4"/>
      <c r="H155" s="4"/>
      <c r="I155" s="4"/>
      <c r="J155" s="3"/>
      <c r="K155" s="3"/>
      <c r="L155" s="3"/>
    </row>
  </sheetData>
  <sheetProtection algorithmName="SHA-512" hashValue="3oeSkQcdLlPJEwoMA3s/Gz7d6sKilNkV1n7r+Njl9epSI6aJGqPpwlvUGyDLQakon3R9JP5w0pLUdxCaR4pg3A==" saltValue="5ZJh30y/WKw+y5G0YYhcng==" spinCount="100000" sheet="1" formatRows="0" insertColumns="0" insertRows="0" insertHyperlinks="0" deleteColumns="0" deleteRows="0" selectLockedCells="1" sort="0" autoFilter="0" pivotTables="0" selectUnlockedCells="1"/>
  <mergeCells count="226">
    <mergeCell ref="D117:L117"/>
    <mergeCell ref="A118:N118"/>
    <mergeCell ref="A119:Q119"/>
    <mergeCell ref="A120:Q120"/>
    <mergeCell ref="C128:D128"/>
    <mergeCell ref="F121:I121"/>
    <mergeCell ref="J121:L121"/>
    <mergeCell ref="F122:I122"/>
    <mergeCell ref="J122:L122"/>
    <mergeCell ref="F123:I123"/>
    <mergeCell ref="J123:L123"/>
    <mergeCell ref="F124:I124"/>
    <mergeCell ref="J124:L124"/>
    <mergeCell ref="A125:N125"/>
    <mergeCell ref="A126:Q126"/>
    <mergeCell ref="C127:N127"/>
    <mergeCell ref="E128:N128"/>
    <mergeCell ref="C62:D62"/>
    <mergeCell ref="E62:F62"/>
    <mergeCell ref="G62:H62"/>
    <mergeCell ref="I62:J62"/>
    <mergeCell ref="K62:L62"/>
    <mergeCell ref="M62:N62"/>
    <mergeCell ref="C63:D63"/>
    <mergeCell ref="E63:F63"/>
    <mergeCell ref="G63:H63"/>
    <mergeCell ref="I63:J63"/>
    <mergeCell ref="K63:L63"/>
    <mergeCell ref="M63:N63"/>
    <mergeCell ref="C55:D55"/>
    <mergeCell ref="E55:J55"/>
    <mergeCell ref="K55:P55"/>
    <mergeCell ref="A56:Q56"/>
    <mergeCell ref="C60:D60"/>
    <mergeCell ref="C61:D61"/>
    <mergeCell ref="A57:Q57"/>
    <mergeCell ref="C59:N59"/>
    <mergeCell ref="E60:N60"/>
    <mergeCell ref="E61:F61"/>
    <mergeCell ref="G61:H61"/>
    <mergeCell ref="I61:J61"/>
    <mergeCell ref="K61:L61"/>
    <mergeCell ref="M61:N61"/>
    <mergeCell ref="C52:D52"/>
    <mergeCell ref="C53:D53"/>
    <mergeCell ref="E52:J52"/>
    <mergeCell ref="K52:P52"/>
    <mergeCell ref="E53:J53"/>
    <mergeCell ref="K53:P53"/>
    <mergeCell ref="C54:D54"/>
    <mergeCell ref="E54:J54"/>
    <mergeCell ref="K54:P54"/>
    <mergeCell ref="C50:D50"/>
    <mergeCell ref="C51:D51"/>
    <mergeCell ref="A47:Q47"/>
    <mergeCell ref="A48:Q48"/>
    <mergeCell ref="B49:P49"/>
    <mergeCell ref="E50:J50"/>
    <mergeCell ref="K50:P50"/>
    <mergeCell ref="E51:J51"/>
    <mergeCell ref="K51:P51"/>
    <mergeCell ref="C39:N39"/>
    <mergeCell ref="C40:D40"/>
    <mergeCell ref="E40:F40"/>
    <mergeCell ref="G40:K40"/>
    <mergeCell ref="L40:N40"/>
    <mergeCell ref="G41:K41"/>
    <mergeCell ref="C42:D42"/>
    <mergeCell ref="E42:F42"/>
    <mergeCell ref="C43:D43"/>
    <mergeCell ref="E43:F43"/>
    <mergeCell ref="L41:N41"/>
    <mergeCell ref="G42:K42"/>
    <mergeCell ref="L42:N42"/>
    <mergeCell ref="G43:K43"/>
    <mergeCell ref="L43:N43"/>
    <mergeCell ref="A26:Q26"/>
    <mergeCell ref="A27:Q27"/>
    <mergeCell ref="A28:Q28"/>
    <mergeCell ref="A29:Q29"/>
    <mergeCell ref="A30:Q30"/>
    <mergeCell ref="A31:Q31"/>
    <mergeCell ref="A32:Q35"/>
    <mergeCell ref="A36:Q36"/>
    <mergeCell ref="A38:Q38"/>
    <mergeCell ref="A23:Q23"/>
    <mergeCell ref="A24:Q24"/>
    <mergeCell ref="A25:Q25"/>
    <mergeCell ref="A1:Q1"/>
    <mergeCell ref="A3:Q3"/>
    <mergeCell ref="A4:Q4"/>
    <mergeCell ref="A5:Q5"/>
    <mergeCell ref="A6:Q6"/>
    <mergeCell ref="A7:Q7"/>
    <mergeCell ref="A8:Q8"/>
    <mergeCell ref="A9:Q9"/>
    <mergeCell ref="A10:Q10"/>
    <mergeCell ref="A11:Q11"/>
    <mergeCell ref="A12:Q12"/>
    <mergeCell ref="A13:Q13"/>
    <mergeCell ref="A14:Q14"/>
    <mergeCell ref="A15:Q15"/>
    <mergeCell ref="A16:Q16"/>
    <mergeCell ref="A17:Q17"/>
    <mergeCell ref="A18:Q18"/>
    <mergeCell ref="A19:Q19"/>
    <mergeCell ref="A20:Q20"/>
    <mergeCell ref="A21:Q21"/>
    <mergeCell ref="A22:Q22"/>
    <mergeCell ref="G44:K44"/>
    <mergeCell ref="L44:N44"/>
    <mergeCell ref="C45:D45"/>
    <mergeCell ref="E45:F45"/>
    <mergeCell ref="G45:K45"/>
    <mergeCell ref="L45:N45"/>
    <mergeCell ref="C41:D41"/>
    <mergeCell ref="E41:F41"/>
    <mergeCell ref="C44:D44"/>
    <mergeCell ref="E44:F44"/>
    <mergeCell ref="A68:Q68"/>
    <mergeCell ref="K64:L64"/>
    <mergeCell ref="M64:N64"/>
    <mergeCell ref="C65:D65"/>
    <mergeCell ref="E65:F65"/>
    <mergeCell ref="G65:H65"/>
    <mergeCell ref="I65:J65"/>
    <mergeCell ref="K65:L65"/>
    <mergeCell ref="M65:N65"/>
    <mergeCell ref="C66:D66"/>
    <mergeCell ref="E66:F66"/>
    <mergeCell ref="G66:H66"/>
    <mergeCell ref="I66:J66"/>
    <mergeCell ref="K66:L66"/>
    <mergeCell ref="M66:N66"/>
    <mergeCell ref="C64:D64"/>
    <mergeCell ref="E64:F64"/>
    <mergeCell ref="G64:H64"/>
    <mergeCell ref="I64:J64"/>
    <mergeCell ref="A77:Q77"/>
    <mergeCell ref="C78:F85"/>
    <mergeCell ref="G78:N78"/>
    <mergeCell ref="G79:N79"/>
    <mergeCell ref="G80:N80"/>
    <mergeCell ref="G81:N81"/>
    <mergeCell ref="G82:N82"/>
    <mergeCell ref="G83:N83"/>
    <mergeCell ref="G84:N84"/>
    <mergeCell ref="G85:N85"/>
    <mergeCell ref="G99:N99"/>
    <mergeCell ref="C100:F101"/>
    <mergeCell ref="G100:N100"/>
    <mergeCell ref="G101:N101"/>
    <mergeCell ref="A102:Q102"/>
    <mergeCell ref="A103:N103"/>
    <mergeCell ref="A104:Q104"/>
    <mergeCell ref="A106:Q106"/>
    <mergeCell ref="A107:Q107"/>
    <mergeCell ref="C86:F99"/>
    <mergeCell ref="G86:N86"/>
    <mergeCell ref="G87:N87"/>
    <mergeCell ref="G88:N88"/>
    <mergeCell ref="G89:N89"/>
    <mergeCell ref="G90:N90"/>
    <mergeCell ref="G91:N91"/>
    <mergeCell ref="G92:N92"/>
    <mergeCell ref="G93:N93"/>
    <mergeCell ref="G94:N94"/>
    <mergeCell ref="G95:N95"/>
    <mergeCell ref="G96:N96"/>
    <mergeCell ref="G97:N97"/>
    <mergeCell ref="G98:N98"/>
    <mergeCell ref="A108:N108"/>
    <mergeCell ref="D109:L109"/>
    <mergeCell ref="D110:L110"/>
    <mergeCell ref="D111:L111"/>
    <mergeCell ref="D112:L112"/>
    <mergeCell ref="D113:L113"/>
    <mergeCell ref="D114:L114"/>
    <mergeCell ref="D115:L115"/>
    <mergeCell ref="D116:L116"/>
    <mergeCell ref="C129:D129"/>
    <mergeCell ref="E129:F129"/>
    <mergeCell ref="G129:H129"/>
    <mergeCell ref="I129:J129"/>
    <mergeCell ref="K129:L129"/>
    <mergeCell ref="M129:N129"/>
    <mergeCell ref="C130:D130"/>
    <mergeCell ref="E130:F130"/>
    <mergeCell ref="G130:H130"/>
    <mergeCell ref="I130:J130"/>
    <mergeCell ref="K130:L130"/>
    <mergeCell ref="M130:N130"/>
    <mergeCell ref="C131:D131"/>
    <mergeCell ref="E131:F131"/>
    <mergeCell ref="G131:H131"/>
    <mergeCell ref="I131:J131"/>
    <mergeCell ref="K131:L131"/>
    <mergeCell ref="M131:N131"/>
    <mergeCell ref="C132:D132"/>
    <mergeCell ref="E132:F132"/>
    <mergeCell ref="G132:H132"/>
    <mergeCell ref="I132:J132"/>
    <mergeCell ref="K132:L132"/>
    <mergeCell ref="M132:N132"/>
    <mergeCell ref="C133:D133"/>
    <mergeCell ref="E133:F133"/>
    <mergeCell ref="G133:H133"/>
    <mergeCell ref="I133:J133"/>
    <mergeCell ref="K133:L133"/>
    <mergeCell ref="M133:N133"/>
    <mergeCell ref="A139:Q139"/>
    <mergeCell ref="A140:Q140"/>
    <mergeCell ref="A141:Q141"/>
    <mergeCell ref="A142:Q142"/>
    <mergeCell ref="A143:Q143"/>
    <mergeCell ref="A144:Q144"/>
    <mergeCell ref="A145:Q145"/>
    <mergeCell ref="C134:D134"/>
    <mergeCell ref="E134:F134"/>
    <mergeCell ref="G134:H134"/>
    <mergeCell ref="I134:J134"/>
    <mergeCell ref="K134:L134"/>
    <mergeCell ref="M134:N134"/>
    <mergeCell ref="A136:Q136"/>
    <mergeCell ref="A137:Q137"/>
    <mergeCell ref="A138:Q138"/>
  </mergeCells>
  <pageMargins left="0.70866141732283472" right="0.70866141732283472" top="0.74803149606299213" bottom="0.74803149606299213" header="0.31496062992125984" footer="0.31496062992125984"/>
  <pageSetup scale="23" orientation="portrait" r:id="rId1"/>
  <headerFooter>
    <oddFooter>&amp;LToda versión impresa de este documento se considera documento o copia no controlada&amp;RPágina &amp;P &amp;A</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AB2C6-6FAF-457A-AFB1-EE707E0CC714}">
  <sheetPr>
    <pageSetUpPr fitToPage="1"/>
  </sheetPr>
  <dimension ref="A1:AH63"/>
  <sheetViews>
    <sheetView tabSelected="1" zoomScale="40" zoomScaleNormal="40" zoomScaleSheetLayoutView="55" workbookViewId="0">
      <selection activeCell="H6" sqref="H6"/>
    </sheetView>
  </sheetViews>
  <sheetFormatPr baseColWidth="10" defaultColWidth="11.42578125" defaultRowHeight="18" x14ac:dyDescent="0.25"/>
  <cols>
    <col min="1" max="1" width="25.85546875" style="110" customWidth="1"/>
    <col min="2" max="2" width="23" style="110" customWidth="1"/>
    <col min="3" max="3" width="29.85546875" style="110" customWidth="1"/>
    <col min="4" max="4" width="34.42578125" style="109" customWidth="1"/>
    <col min="5" max="5" width="33.140625" style="110" customWidth="1"/>
    <col min="6" max="6" width="38.140625" style="110" customWidth="1"/>
    <col min="7" max="7" width="34.5703125" style="110" customWidth="1"/>
    <col min="8" max="8" width="65.140625" style="110" customWidth="1"/>
    <col min="9" max="9" width="29.7109375" style="104" customWidth="1"/>
    <col min="10" max="10" width="48.85546875" style="104" customWidth="1"/>
    <col min="11" max="11" width="27.85546875" style="104" customWidth="1"/>
    <col min="12" max="12" width="25.7109375" style="104" customWidth="1"/>
    <col min="13" max="13" width="17" style="104" customWidth="1"/>
    <col min="14" max="14" width="25.42578125" style="104" customWidth="1"/>
    <col min="15" max="15" width="18.85546875" style="104" customWidth="1"/>
    <col min="16" max="16" width="67.7109375" style="104" customWidth="1"/>
    <col min="17" max="17" width="23.5703125" style="104" customWidth="1"/>
    <col min="18" max="18" width="22.42578125" style="104" hidden="1" customWidth="1"/>
    <col min="19" max="19" width="18.42578125" style="104" hidden="1" customWidth="1"/>
    <col min="20" max="20" width="16.85546875" style="104" hidden="1" customWidth="1"/>
    <col min="21" max="21" width="15.42578125" style="104" hidden="1" customWidth="1"/>
    <col min="22" max="22" width="16.140625" style="104" hidden="1" customWidth="1"/>
    <col min="23" max="23" width="16.42578125" style="104" hidden="1" customWidth="1"/>
    <col min="24" max="24" width="18.42578125" style="104" hidden="1" customWidth="1"/>
    <col min="25" max="25" width="0.28515625" style="104" customWidth="1"/>
    <col min="26" max="26" width="17.5703125" style="104" customWidth="1"/>
    <col min="27" max="27" width="15.42578125" style="104" customWidth="1"/>
    <col min="28" max="28" width="20.7109375" style="104" customWidth="1"/>
    <col min="29" max="29" width="18.5703125" style="104" customWidth="1"/>
    <col min="30" max="30" width="68.85546875" style="104" customWidth="1"/>
    <col min="31" max="31" width="31.42578125" style="104" customWidth="1"/>
    <col min="32" max="32" width="32.85546875" style="104" customWidth="1"/>
    <col min="33" max="33" width="26.85546875" style="104" customWidth="1"/>
    <col min="34" max="34" width="23.140625" style="104" customWidth="1"/>
    <col min="35" max="16384" width="11.42578125" style="104"/>
  </cols>
  <sheetData>
    <row r="1" spans="1:34" s="103" customFormat="1" ht="30.75" customHeight="1" x14ac:dyDescent="0.25">
      <c r="A1" s="320"/>
      <c r="B1" s="320"/>
      <c r="C1" s="320"/>
      <c r="D1" s="321"/>
      <c r="E1" s="231" t="s">
        <v>213</v>
      </c>
      <c r="F1" s="232"/>
      <c r="G1" s="232"/>
      <c r="H1" s="232"/>
      <c r="I1" s="232"/>
      <c r="J1" s="232"/>
      <c r="K1" s="232"/>
      <c r="L1" s="232"/>
      <c r="M1" s="232"/>
      <c r="N1" s="232"/>
      <c r="O1" s="232"/>
      <c r="P1" s="232"/>
      <c r="Q1" s="232"/>
      <c r="R1" s="232"/>
      <c r="S1" s="232"/>
      <c r="T1" s="232"/>
      <c r="U1" s="232"/>
      <c r="V1" s="232"/>
      <c r="W1" s="232"/>
      <c r="X1" s="232"/>
      <c r="Y1" s="232"/>
      <c r="Z1" s="232"/>
      <c r="AA1" s="232"/>
      <c r="AB1" s="232"/>
      <c r="AC1" s="233"/>
      <c r="AD1" s="322" t="s">
        <v>208</v>
      </c>
      <c r="AE1" s="323"/>
      <c r="AF1" s="324" t="s">
        <v>543</v>
      </c>
      <c r="AG1" s="324"/>
      <c r="AH1" s="324"/>
    </row>
    <row r="2" spans="1:34" s="103" customFormat="1" ht="48" customHeight="1" x14ac:dyDescent="0.25">
      <c r="A2" s="320"/>
      <c r="B2" s="320"/>
      <c r="C2" s="320"/>
      <c r="D2" s="321"/>
      <c r="E2" s="231" t="s">
        <v>211</v>
      </c>
      <c r="F2" s="232"/>
      <c r="G2" s="232"/>
      <c r="H2" s="232"/>
      <c r="I2" s="232"/>
      <c r="J2" s="232"/>
      <c r="K2" s="232"/>
      <c r="L2" s="232"/>
      <c r="M2" s="232"/>
      <c r="N2" s="232"/>
      <c r="O2" s="232"/>
      <c r="P2" s="232"/>
      <c r="Q2" s="232"/>
      <c r="R2" s="232"/>
      <c r="S2" s="232"/>
      <c r="T2" s="232"/>
      <c r="U2" s="232"/>
      <c r="V2" s="232"/>
      <c r="W2" s="232"/>
      <c r="X2" s="232"/>
      <c r="Y2" s="232"/>
      <c r="Z2" s="232"/>
      <c r="AA2" s="232"/>
      <c r="AB2" s="232"/>
      <c r="AC2" s="233"/>
      <c r="AD2" s="322" t="s">
        <v>209</v>
      </c>
      <c r="AE2" s="323"/>
      <c r="AF2" s="325">
        <v>0</v>
      </c>
      <c r="AG2" s="325"/>
      <c r="AH2" s="325"/>
    </row>
    <row r="3" spans="1:34" s="103" customFormat="1" ht="55.5" customHeight="1" x14ac:dyDescent="0.25">
      <c r="A3" s="320"/>
      <c r="B3" s="320"/>
      <c r="C3" s="320"/>
      <c r="D3" s="321"/>
      <c r="E3" s="231" t="s">
        <v>542</v>
      </c>
      <c r="F3" s="232"/>
      <c r="G3" s="232"/>
      <c r="H3" s="232"/>
      <c r="I3" s="232"/>
      <c r="J3" s="232"/>
      <c r="K3" s="232"/>
      <c r="L3" s="232"/>
      <c r="M3" s="232"/>
      <c r="N3" s="232"/>
      <c r="O3" s="232"/>
      <c r="P3" s="232"/>
      <c r="Q3" s="232"/>
      <c r="R3" s="232"/>
      <c r="S3" s="232"/>
      <c r="T3" s="232"/>
      <c r="U3" s="232"/>
      <c r="V3" s="232"/>
      <c r="W3" s="232"/>
      <c r="X3" s="232"/>
      <c r="Y3" s="232"/>
      <c r="Z3" s="232"/>
      <c r="AA3" s="232"/>
      <c r="AB3" s="232"/>
      <c r="AC3" s="233"/>
      <c r="AD3" s="322" t="s">
        <v>210</v>
      </c>
      <c r="AE3" s="323"/>
      <c r="AF3" s="326">
        <v>43355</v>
      </c>
      <c r="AG3" s="325"/>
      <c r="AH3" s="325"/>
    </row>
    <row r="4" spans="1:34" ht="55.5" customHeight="1" x14ac:dyDescent="0.25">
      <c r="A4" s="328" t="s">
        <v>46</v>
      </c>
      <c r="B4" s="329"/>
      <c r="C4" s="329"/>
      <c r="D4" s="329"/>
      <c r="E4" s="329"/>
      <c r="F4" s="329"/>
      <c r="G4" s="329"/>
      <c r="H4" s="329"/>
      <c r="I4" s="329"/>
      <c r="J4" s="111"/>
      <c r="K4" s="111"/>
      <c r="L4" s="328" t="s">
        <v>47</v>
      </c>
      <c r="M4" s="330"/>
      <c r="N4" s="330"/>
      <c r="O4" s="331"/>
      <c r="P4" s="332" t="s">
        <v>48</v>
      </c>
      <c r="Q4" s="332" t="s">
        <v>49</v>
      </c>
      <c r="R4" s="327" t="s">
        <v>50</v>
      </c>
      <c r="S4" s="327"/>
      <c r="T4" s="327"/>
      <c r="U4" s="327"/>
      <c r="V4" s="327"/>
      <c r="W4" s="327"/>
      <c r="X4" s="327"/>
      <c r="Y4" s="327"/>
      <c r="Z4" s="332" t="s">
        <v>51</v>
      </c>
      <c r="AA4" s="332"/>
      <c r="AB4" s="332"/>
      <c r="AC4" s="333"/>
      <c r="AD4" s="327" t="s">
        <v>52</v>
      </c>
      <c r="AE4" s="327"/>
      <c r="AF4" s="327"/>
      <c r="AG4" s="327"/>
      <c r="AH4" s="327"/>
    </row>
    <row r="5" spans="1:34" ht="84" customHeight="1" x14ac:dyDescent="0.25">
      <c r="A5" s="112" t="s">
        <v>41</v>
      </c>
      <c r="B5" s="112" t="s">
        <v>42</v>
      </c>
      <c r="C5" s="112" t="s">
        <v>53</v>
      </c>
      <c r="D5" s="112" t="s">
        <v>43</v>
      </c>
      <c r="E5" s="112" t="s">
        <v>44</v>
      </c>
      <c r="F5" s="112" t="s">
        <v>215</v>
      </c>
      <c r="G5" s="112" t="s">
        <v>54</v>
      </c>
      <c r="H5" s="112" t="s">
        <v>55</v>
      </c>
      <c r="I5" s="112" t="s">
        <v>56</v>
      </c>
      <c r="J5" s="112" t="s">
        <v>57</v>
      </c>
      <c r="K5" s="112" t="s">
        <v>219</v>
      </c>
      <c r="L5" s="112" t="s">
        <v>58</v>
      </c>
      <c r="M5" s="112" t="s">
        <v>59</v>
      </c>
      <c r="N5" s="112" t="s">
        <v>60</v>
      </c>
      <c r="O5" s="112" t="s">
        <v>61</v>
      </c>
      <c r="P5" s="333"/>
      <c r="Q5" s="334"/>
      <c r="R5" s="105" t="s">
        <v>62</v>
      </c>
      <c r="S5" s="105" t="s">
        <v>63</v>
      </c>
      <c r="T5" s="105" t="s">
        <v>64</v>
      </c>
      <c r="U5" s="105" t="s">
        <v>65</v>
      </c>
      <c r="V5" s="105" t="s">
        <v>66</v>
      </c>
      <c r="W5" s="105" t="s">
        <v>67</v>
      </c>
      <c r="X5" s="105" t="s">
        <v>68</v>
      </c>
      <c r="Y5" s="105" t="s">
        <v>69</v>
      </c>
      <c r="Z5" s="112" t="s">
        <v>58</v>
      </c>
      <c r="AA5" s="112" t="s">
        <v>59</v>
      </c>
      <c r="AB5" s="112" t="s">
        <v>60</v>
      </c>
      <c r="AC5" s="112" t="s">
        <v>61</v>
      </c>
      <c r="AD5" s="112" t="s">
        <v>434</v>
      </c>
      <c r="AE5" s="112" t="s">
        <v>214</v>
      </c>
      <c r="AF5" s="112" t="s">
        <v>70</v>
      </c>
      <c r="AG5" s="112" t="s">
        <v>0</v>
      </c>
      <c r="AH5" s="112" t="s">
        <v>71</v>
      </c>
    </row>
    <row r="6" spans="1:34" ht="198" x14ac:dyDescent="0.25">
      <c r="A6" s="298" t="s">
        <v>45</v>
      </c>
      <c r="B6" s="298" t="s">
        <v>366</v>
      </c>
      <c r="C6" s="296" t="s">
        <v>516</v>
      </c>
      <c r="D6" s="302" t="s">
        <v>508</v>
      </c>
      <c r="E6" s="296" t="s">
        <v>513</v>
      </c>
      <c r="F6" s="106" t="s">
        <v>504</v>
      </c>
      <c r="G6" s="142" t="s">
        <v>519</v>
      </c>
      <c r="H6" s="142" t="s">
        <v>520</v>
      </c>
      <c r="I6" s="142" t="s">
        <v>205</v>
      </c>
      <c r="J6" s="142" t="s">
        <v>517</v>
      </c>
      <c r="K6" s="142" t="s">
        <v>521</v>
      </c>
      <c r="L6" s="142">
        <v>3</v>
      </c>
      <c r="M6" s="142">
        <v>4</v>
      </c>
      <c r="N6" s="142">
        <f>+M6*L6</f>
        <v>12</v>
      </c>
      <c r="O6" s="142" t="str">
        <f>IF(N6&lt;=3,"BAJA",IF(AND(N6&gt;=4,N6&lt;=6),"MODERADA",IF(AND(N6&gt;=8,N6&lt;=12),"ALTA",IF(AND(N6&gt;=15),"EXTREMA"))))</f>
        <v>ALTA</v>
      </c>
      <c r="P6" s="141" t="s">
        <v>522</v>
      </c>
      <c r="Q6" s="107" t="s">
        <v>74</v>
      </c>
      <c r="R6" s="107">
        <v>15</v>
      </c>
      <c r="S6" s="107">
        <v>5</v>
      </c>
      <c r="T6" s="107">
        <v>0</v>
      </c>
      <c r="U6" s="107">
        <v>10</v>
      </c>
      <c r="V6" s="107">
        <v>15</v>
      </c>
      <c r="W6" s="107">
        <v>10</v>
      </c>
      <c r="X6" s="107">
        <v>0</v>
      </c>
      <c r="Y6" s="142">
        <f>SUM(R6:X6)</f>
        <v>55</v>
      </c>
      <c r="Z6" s="142">
        <v>3</v>
      </c>
      <c r="AA6" s="142">
        <v>3</v>
      </c>
      <c r="AB6" s="142">
        <f>+(Z6*AA6)</f>
        <v>9</v>
      </c>
      <c r="AC6" s="142" t="str">
        <f>IF(AB6&lt;=3,"BAJA",IF(AND(AB6&gt;=4,AB6&lt;=6),"MODERADA",IF(AND(AB6&gt;=8,AB6&lt;=12),"ALTA",IF(AND(AB6&gt;=15),"EXTREMA"))))</f>
        <v>ALTA</v>
      </c>
      <c r="AD6" s="141" t="s">
        <v>523</v>
      </c>
      <c r="AE6" s="108" t="s">
        <v>507</v>
      </c>
      <c r="AF6" s="142" t="s">
        <v>506</v>
      </c>
      <c r="AG6" s="108" t="s">
        <v>505</v>
      </c>
      <c r="AH6" s="108" t="s">
        <v>524</v>
      </c>
    </row>
    <row r="7" spans="1:34" ht="90" x14ac:dyDescent="0.25">
      <c r="A7" s="299"/>
      <c r="B7" s="300"/>
      <c r="C7" s="297"/>
      <c r="D7" s="304"/>
      <c r="E7" s="297"/>
      <c r="F7" s="106" t="s">
        <v>518</v>
      </c>
      <c r="G7" s="142" t="s">
        <v>519</v>
      </c>
      <c r="H7" s="142" t="s">
        <v>515</v>
      </c>
      <c r="I7" s="142" t="s">
        <v>205</v>
      </c>
      <c r="J7" s="142" t="s">
        <v>514</v>
      </c>
      <c r="K7" s="142" t="s">
        <v>521</v>
      </c>
      <c r="L7" s="142">
        <v>4</v>
      </c>
      <c r="M7" s="142">
        <v>4</v>
      </c>
      <c r="N7" s="142">
        <f>+M7*L7</f>
        <v>16</v>
      </c>
      <c r="O7" s="142" t="str">
        <f>IF(N7&lt;=3,"BAJA",IF(AND(N7&gt;=4,N7&lt;=6),"MODERADA",IF(AND(N7&gt;=8,N7&lt;=12),"ALTA",IF(AND(N7&gt;=15),"EXTREMA"))))</f>
        <v>EXTREMA</v>
      </c>
      <c r="P7" s="141" t="s">
        <v>525</v>
      </c>
      <c r="Q7" s="107" t="s">
        <v>74</v>
      </c>
      <c r="R7" s="107">
        <v>15</v>
      </c>
      <c r="S7" s="107">
        <v>5</v>
      </c>
      <c r="T7" s="107">
        <v>0</v>
      </c>
      <c r="U7" s="107">
        <v>10</v>
      </c>
      <c r="V7" s="107">
        <v>15</v>
      </c>
      <c r="W7" s="107">
        <v>10</v>
      </c>
      <c r="X7" s="107">
        <v>0</v>
      </c>
      <c r="Y7" s="142">
        <f>SUM(R7:X7)</f>
        <v>55</v>
      </c>
      <c r="Z7" s="142">
        <v>2</v>
      </c>
      <c r="AA7" s="142">
        <v>3</v>
      </c>
      <c r="AB7" s="142">
        <f>+(Z7*AA7)</f>
        <v>6</v>
      </c>
      <c r="AC7" s="142" t="str">
        <f>IF(AB7&lt;=3,"BAJA",IF(AND(AB7&gt;=4,AB7&lt;=6),"MODERADA",IF(AND(AB7&gt;=8,AB7&lt;=12),"ALTA",IF(AND(AB7&gt;=15),"EXTREMA"))))</f>
        <v>MODERADA</v>
      </c>
      <c r="AD7" s="141" t="s">
        <v>529</v>
      </c>
      <c r="AE7" s="108" t="s">
        <v>509</v>
      </c>
      <c r="AF7" s="142" t="s">
        <v>510</v>
      </c>
      <c r="AG7" s="108" t="s">
        <v>511</v>
      </c>
      <c r="AH7" s="108" t="s">
        <v>512</v>
      </c>
    </row>
    <row r="8" spans="1:34" ht="181.5" customHeight="1" x14ac:dyDescent="0.25">
      <c r="A8" s="299"/>
      <c r="B8" s="298" t="s">
        <v>544</v>
      </c>
      <c r="C8" s="296" t="s">
        <v>545</v>
      </c>
      <c r="D8" s="302" t="s">
        <v>546</v>
      </c>
      <c r="E8" s="296" t="s">
        <v>547</v>
      </c>
      <c r="F8" s="318" t="s">
        <v>548</v>
      </c>
      <c r="G8" s="296" t="s">
        <v>549</v>
      </c>
      <c r="H8" s="296" t="s">
        <v>550</v>
      </c>
      <c r="I8" s="296" t="s">
        <v>205</v>
      </c>
      <c r="J8" s="296" t="s">
        <v>551</v>
      </c>
      <c r="K8" s="296" t="s">
        <v>521</v>
      </c>
      <c r="L8" s="296">
        <v>3</v>
      </c>
      <c r="M8" s="296">
        <v>3</v>
      </c>
      <c r="N8" s="296">
        <f>+M8*L8</f>
        <v>9</v>
      </c>
      <c r="O8" s="296" t="s">
        <v>552</v>
      </c>
      <c r="P8" s="314" t="s">
        <v>553</v>
      </c>
      <c r="Q8" s="316" t="s">
        <v>74</v>
      </c>
      <c r="R8" s="107"/>
      <c r="S8" s="107"/>
      <c r="T8" s="107"/>
      <c r="U8" s="107"/>
      <c r="V8" s="107"/>
      <c r="W8" s="107"/>
      <c r="X8" s="107"/>
      <c r="Y8" s="142"/>
      <c r="Z8" s="296">
        <v>3</v>
      </c>
      <c r="AA8" s="296">
        <v>3</v>
      </c>
      <c r="AB8" s="296">
        <f>+(Z8*AA8)</f>
        <v>9</v>
      </c>
      <c r="AC8" s="296" t="s">
        <v>552</v>
      </c>
      <c r="AD8" s="314" t="s">
        <v>554</v>
      </c>
      <c r="AE8" s="314" t="s">
        <v>555</v>
      </c>
      <c r="AF8" s="296" t="s">
        <v>556</v>
      </c>
      <c r="AG8" s="314" t="s">
        <v>557</v>
      </c>
      <c r="AH8" s="314" t="s">
        <v>558</v>
      </c>
    </row>
    <row r="9" spans="1:34" ht="181.5" customHeight="1" x14ac:dyDescent="0.25">
      <c r="A9" s="299"/>
      <c r="B9" s="300"/>
      <c r="C9" s="297"/>
      <c r="D9" s="304"/>
      <c r="E9" s="297"/>
      <c r="F9" s="319"/>
      <c r="G9" s="297"/>
      <c r="H9" s="297"/>
      <c r="I9" s="297"/>
      <c r="J9" s="297"/>
      <c r="K9" s="297"/>
      <c r="L9" s="297"/>
      <c r="M9" s="297"/>
      <c r="N9" s="297"/>
      <c r="O9" s="297"/>
      <c r="P9" s="315"/>
      <c r="Q9" s="317"/>
      <c r="R9" s="107">
        <v>15</v>
      </c>
      <c r="S9" s="107">
        <v>5</v>
      </c>
      <c r="T9" s="107">
        <v>0</v>
      </c>
      <c r="U9" s="107">
        <v>10</v>
      </c>
      <c r="V9" s="107">
        <v>15</v>
      </c>
      <c r="W9" s="107">
        <v>10</v>
      </c>
      <c r="X9" s="107">
        <v>0</v>
      </c>
      <c r="Y9" s="142">
        <f t="shared" ref="Y9" si="0">SUM(R9:X9)</f>
        <v>55</v>
      </c>
      <c r="Z9" s="297"/>
      <c r="AA9" s="297"/>
      <c r="AB9" s="297"/>
      <c r="AC9" s="297"/>
      <c r="AD9" s="315"/>
      <c r="AE9" s="315"/>
      <c r="AF9" s="297"/>
      <c r="AG9" s="315"/>
      <c r="AH9" s="315"/>
    </row>
    <row r="10" spans="1:34" s="147" customFormat="1" ht="261.75" customHeight="1" x14ac:dyDescent="0.2">
      <c r="A10" s="299"/>
      <c r="B10" s="298" t="s">
        <v>225</v>
      </c>
      <c r="C10" s="296" t="s">
        <v>559</v>
      </c>
      <c r="D10" s="302" t="s">
        <v>226</v>
      </c>
      <c r="E10" s="296" t="s">
        <v>560</v>
      </c>
      <c r="F10" s="106" t="s">
        <v>370</v>
      </c>
      <c r="G10" s="296" t="s">
        <v>561</v>
      </c>
      <c r="H10" s="296" t="s">
        <v>371</v>
      </c>
      <c r="I10" s="296" t="s">
        <v>205</v>
      </c>
      <c r="J10" s="296" t="s">
        <v>562</v>
      </c>
      <c r="K10" s="296" t="s">
        <v>220</v>
      </c>
      <c r="L10" s="142">
        <v>2</v>
      </c>
      <c r="M10" s="142">
        <v>4</v>
      </c>
      <c r="N10" s="142">
        <f>+M10*L10</f>
        <v>8</v>
      </c>
      <c r="O10" s="142" t="str">
        <f>IF(N10&lt;=3,"BAJA",IF(AND(N10&gt;=4,N10&lt;=6),"MODERADA",IF(AND(N10&gt;=8,N10&lt;=12),"ALTA",IF(AND(N10&gt;=15),"EXTREMA"))))</f>
        <v>ALTA</v>
      </c>
      <c r="P10" s="108" t="s">
        <v>563</v>
      </c>
      <c r="Q10" s="107" t="s">
        <v>74</v>
      </c>
      <c r="R10" s="107">
        <v>15</v>
      </c>
      <c r="S10" s="107">
        <v>5</v>
      </c>
      <c r="T10" s="107">
        <v>0</v>
      </c>
      <c r="U10" s="107">
        <v>10</v>
      </c>
      <c r="V10" s="107">
        <v>15</v>
      </c>
      <c r="W10" s="107">
        <v>10</v>
      </c>
      <c r="X10" s="107">
        <v>0</v>
      </c>
      <c r="Y10" s="142">
        <f t="shared" ref="Y10:Y12" si="1">SUM(R10:X10)</f>
        <v>55</v>
      </c>
      <c r="Z10" s="142">
        <v>2</v>
      </c>
      <c r="AA10" s="142">
        <v>3</v>
      </c>
      <c r="AB10" s="142">
        <f>+(Z10*AA10)</f>
        <v>6</v>
      </c>
      <c r="AC10" s="142" t="str">
        <f>IF(AB10&lt;=3,"BAJA",IF(AND(AB10&gt;=4,AB10&lt;=6),"MODERADA",IF(AND(AB10&gt;=8,AB10&lt;=12),"ALTA",IF(AND(AB10&gt;=15),"EXTREMA"))))</f>
        <v>MODERADA</v>
      </c>
      <c r="AD10" s="108" t="s">
        <v>564</v>
      </c>
      <c r="AE10" s="108" t="s">
        <v>374</v>
      </c>
      <c r="AF10" s="142" t="s">
        <v>204</v>
      </c>
      <c r="AG10" s="108" t="s">
        <v>375</v>
      </c>
      <c r="AH10" s="108" t="s">
        <v>230</v>
      </c>
    </row>
    <row r="11" spans="1:34" s="147" customFormat="1" ht="215.25" customHeight="1" x14ac:dyDescent="0.2">
      <c r="A11" s="299"/>
      <c r="B11" s="299"/>
      <c r="C11" s="301"/>
      <c r="D11" s="303"/>
      <c r="E11" s="301"/>
      <c r="F11" s="106" t="s">
        <v>228</v>
      </c>
      <c r="G11" s="297"/>
      <c r="H11" s="297"/>
      <c r="I11" s="297"/>
      <c r="J11" s="297"/>
      <c r="K11" s="297"/>
      <c r="L11" s="142">
        <v>3</v>
      </c>
      <c r="M11" s="142">
        <v>4</v>
      </c>
      <c r="N11" s="142">
        <f>+M11*L11</f>
        <v>12</v>
      </c>
      <c r="O11" s="142" t="str">
        <f>IF(N11&lt;=3,"BAJA",IF(AND(N11&gt;=4,N11&lt;=6),"MODERADA",IF(AND(N11&gt;=8,N11&lt;=12),"ALTA",IF(AND(N11&gt;=15),"EXTREMA"))))</f>
        <v>ALTA</v>
      </c>
      <c r="P11" s="148" t="s">
        <v>565</v>
      </c>
      <c r="Q11" s="107" t="s">
        <v>74</v>
      </c>
      <c r="R11" s="107">
        <v>15</v>
      </c>
      <c r="S11" s="107">
        <v>5</v>
      </c>
      <c r="T11" s="107">
        <v>0</v>
      </c>
      <c r="U11" s="107">
        <v>10</v>
      </c>
      <c r="V11" s="107">
        <v>15</v>
      </c>
      <c r="W11" s="107">
        <v>10</v>
      </c>
      <c r="X11" s="107">
        <v>0</v>
      </c>
      <c r="Y11" s="142">
        <f t="shared" si="1"/>
        <v>55</v>
      </c>
      <c r="Z11" s="142">
        <v>3</v>
      </c>
      <c r="AA11" s="142">
        <v>3</v>
      </c>
      <c r="AB11" s="142">
        <f>+(Z11*AA11)</f>
        <v>9</v>
      </c>
      <c r="AC11" s="142" t="str">
        <f>IF(AB11&lt;=3,"BAJA",IF(AND(AB11&gt;=4,AB11&lt;=6),"MODERADA",IF(AND(AB11&gt;=8,AB11&lt;=12),"ALTA",IF(AND(AB11&gt;=15),"EXTREMA"))))</f>
        <v>ALTA</v>
      </c>
      <c r="AD11" s="108" t="s">
        <v>566</v>
      </c>
      <c r="AE11" s="108" t="s">
        <v>567</v>
      </c>
      <c r="AF11" s="142" t="s">
        <v>204</v>
      </c>
      <c r="AG11" s="108" t="s">
        <v>206</v>
      </c>
      <c r="AH11" s="108" t="s">
        <v>568</v>
      </c>
    </row>
    <row r="12" spans="1:34" s="147" customFormat="1" ht="269.25" customHeight="1" x14ac:dyDescent="0.2">
      <c r="A12" s="299"/>
      <c r="B12" s="300"/>
      <c r="C12" s="297"/>
      <c r="D12" s="304"/>
      <c r="E12" s="297"/>
      <c r="F12" s="149" t="s">
        <v>569</v>
      </c>
      <c r="G12" s="143" t="s">
        <v>570</v>
      </c>
      <c r="H12" s="143" t="s">
        <v>571</v>
      </c>
      <c r="I12" s="143" t="s">
        <v>205</v>
      </c>
      <c r="J12" s="143" t="s">
        <v>562</v>
      </c>
      <c r="K12" s="143" t="s">
        <v>572</v>
      </c>
      <c r="L12" s="143">
        <v>2</v>
      </c>
      <c r="M12" s="143">
        <v>3</v>
      </c>
      <c r="N12" s="143">
        <f t="shared" ref="N12" si="2">+M12*L12</f>
        <v>6</v>
      </c>
      <c r="O12" s="143" t="str">
        <f t="shared" ref="O12" si="3">IF(N12&lt;=3,"BAJA",IF(AND(N12&gt;=4,N12&lt;=6),"MODERADA",IF(AND(N12&gt;=8,N12&lt;=12),"ALTA",IF(AND(N12&gt;=15),"EXTREMA"))))</f>
        <v>MODERADA</v>
      </c>
      <c r="P12" s="141" t="s">
        <v>573</v>
      </c>
      <c r="Q12" s="150" t="s">
        <v>74</v>
      </c>
      <c r="R12" s="150">
        <v>15</v>
      </c>
      <c r="S12" s="150">
        <v>5</v>
      </c>
      <c r="T12" s="150">
        <v>0</v>
      </c>
      <c r="U12" s="150">
        <v>10</v>
      </c>
      <c r="V12" s="150">
        <v>15</v>
      </c>
      <c r="W12" s="150">
        <v>10</v>
      </c>
      <c r="X12" s="150">
        <v>0</v>
      </c>
      <c r="Y12" s="143">
        <f t="shared" si="1"/>
        <v>55</v>
      </c>
      <c r="Z12" s="143">
        <v>2</v>
      </c>
      <c r="AA12" s="143">
        <v>2</v>
      </c>
      <c r="AB12" s="143">
        <f t="shared" ref="AB12" si="4">+(Z12*AA12)</f>
        <v>4</v>
      </c>
      <c r="AC12" s="143" t="str">
        <f t="shared" ref="AC12" si="5">IF(AB12&lt;=3,"BAJA",IF(AND(AB12&gt;=4,AB12&lt;=6),"MODERADA",IF(AND(AB12&gt;=8,AB12&lt;=12),"ALTA",IF(AND(AB12&gt;=15),"EXTREMA"))))</f>
        <v>MODERADA</v>
      </c>
      <c r="AD12" s="141" t="s">
        <v>574</v>
      </c>
      <c r="AE12" s="141" t="s">
        <v>575</v>
      </c>
      <c r="AF12" s="143" t="s">
        <v>204</v>
      </c>
      <c r="AG12" s="141" t="s">
        <v>576</v>
      </c>
      <c r="AH12" s="141" t="s">
        <v>577</v>
      </c>
    </row>
    <row r="13" spans="1:34" s="147" customFormat="1" ht="370.5" customHeight="1" x14ac:dyDescent="0.2">
      <c r="A13" s="299"/>
      <c r="B13" s="305" t="s">
        <v>367</v>
      </c>
      <c r="C13" s="296" t="s">
        <v>578</v>
      </c>
      <c r="D13" s="302" t="s">
        <v>243</v>
      </c>
      <c r="E13" s="296" t="s">
        <v>579</v>
      </c>
      <c r="F13" s="106" t="s">
        <v>580</v>
      </c>
      <c r="G13" s="296" t="s">
        <v>561</v>
      </c>
      <c r="H13" s="296" t="s">
        <v>236</v>
      </c>
      <c r="I13" s="296" t="s">
        <v>205</v>
      </c>
      <c r="J13" s="296" t="s">
        <v>581</v>
      </c>
      <c r="K13" s="296" t="s">
        <v>220</v>
      </c>
      <c r="L13" s="142">
        <v>3</v>
      </c>
      <c r="M13" s="142">
        <v>4</v>
      </c>
      <c r="N13" s="142">
        <f>+M13*L13</f>
        <v>12</v>
      </c>
      <c r="O13" s="142" t="str">
        <f>IF(N13&lt;=3,"BAJA",IF(AND(N13&gt;=4,N13&lt;=6),"MODERADA",IF(AND(N13&gt;=8,N13&lt;=12),"ALTA",IF(AND(N13&gt;=15),"EXTREMA"))))</f>
        <v>ALTA</v>
      </c>
      <c r="P13" s="108" t="s">
        <v>582</v>
      </c>
      <c r="Q13" s="107" t="s">
        <v>74</v>
      </c>
      <c r="R13" s="107">
        <v>15</v>
      </c>
      <c r="S13" s="107">
        <v>5</v>
      </c>
      <c r="T13" s="107">
        <v>0</v>
      </c>
      <c r="U13" s="107">
        <v>10</v>
      </c>
      <c r="V13" s="107">
        <v>15</v>
      </c>
      <c r="W13" s="107">
        <v>10</v>
      </c>
      <c r="X13" s="107">
        <v>0</v>
      </c>
      <c r="Y13" s="142">
        <f>SUM(R13:X13)</f>
        <v>55</v>
      </c>
      <c r="Z13" s="142">
        <v>2</v>
      </c>
      <c r="AA13" s="142">
        <v>4</v>
      </c>
      <c r="AB13" s="142">
        <f>+(Z13*AA13)</f>
        <v>8</v>
      </c>
      <c r="AC13" s="142" t="str">
        <f>IF(AB13&lt;=3,"BAJA",IF(AND(AB13&gt;=4,AB13&lt;=6),"MODERADA",IF(AND(AB13&gt;=8,AB13&lt;=12),"ALTA",IF(AND(AB13&gt;=15),"EXTREMA"))))</f>
        <v>ALTA</v>
      </c>
      <c r="AD13" s="314" t="s">
        <v>583</v>
      </c>
      <c r="AE13" s="314" t="s">
        <v>440</v>
      </c>
      <c r="AF13" s="142" t="s">
        <v>441</v>
      </c>
      <c r="AG13" s="108" t="s">
        <v>584</v>
      </c>
      <c r="AH13" s="314" t="s">
        <v>440</v>
      </c>
    </row>
    <row r="14" spans="1:34" s="147" customFormat="1" ht="409.5" customHeight="1" x14ac:dyDescent="0.2">
      <c r="A14" s="299"/>
      <c r="B14" s="306"/>
      <c r="C14" s="301"/>
      <c r="D14" s="303"/>
      <c r="E14" s="301"/>
      <c r="F14" s="106" t="s">
        <v>436</v>
      </c>
      <c r="G14" s="297"/>
      <c r="H14" s="297"/>
      <c r="I14" s="297"/>
      <c r="J14" s="297"/>
      <c r="K14" s="297"/>
      <c r="L14" s="142">
        <v>3</v>
      </c>
      <c r="M14" s="142">
        <v>4</v>
      </c>
      <c r="N14" s="142">
        <f>+M14*L14</f>
        <v>12</v>
      </c>
      <c r="O14" s="142" t="str">
        <f>IF(N14&lt;=3,"BAJA",IF(AND(N14&gt;=4,N14&lt;=6),"MODERADA",IF(AND(N14&gt;=8,N14&lt;=12),"ALTA",IF(AND(N14&gt;=15),"EXTREMA"))))</f>
        <v>ALTA</v>
      </c>
      <c r="P14" s="148" t="s">
        <v>585</v>
      </c>
      <c r="Q14" s="107" t="s">
        <v>74</v>
      </c>
      <c r="R14" s="107">
        <v>15</v>
      </c>
      <c r="S14" s="107">
        <v>5</v>
      </c>
      <c r="T14" s="107">
        <v>0</v>
      </c>
      <c r="U14" s="107">
        <v>10</v>
      </c>
      <c r="V14" s="107">
        <v>15</v>
      </c>
      <c r="W14" s="107">
        <v>10</v>
      </c>
      <c r="X14" s="107">
        <v>30</v>
      </c>
      <c r="Y14" s="142">
        <f>SUM(R14:X14)</f>
        <v>85</v>
      </c>
      <c r="Z14" s="142">
        <v>2</v>
      </c>
      <c r="AA14" s="142">
        <v>4</v>
      </c>
      <c r="AB14" s="142">
        <f>+(Z14*AA14)</f>
        <v>8</v>
      </c>
      <c r="AC14" s="142" t="str">
        <f>IF(AB14&lt;=3,"BAJA",IF(AND(AB14&gt;=4,AB14&lt;=6),"MODERADA",IF(AND(AB14&gt;=8,AB14&lt;=12),"ALTA",IF(AND(AB14&gt;=15),"EXTREMA"))))</f>
        <v>ALTA</v>
      </c>
      <c r="AD14" s="315"/>
      <c r="AE14" s="315"/>
      <c r="AF14" s="142" t="s">
        <v>442</v>
      </c>
      <c r="AG14" s="108" t="s">
        <v>584</v>
      </c>
      <c r="AH14" s="315"/>
    </row>
    <row r="15" spans="1:34" s="147" customFormat="1" ht="408.75" customHeight="1" x14ac:dyDescent="0.2">
      <c r="A15" s="299"/>
      <c r="B15" s="306"/>
      <c r="C15" s="301"/>
      <c r="D15" s="303"/>
      <c r="E15" s="301"/>
      <c r="F15" s="106" t="s">
        <v>586</v>
      </c>
      <c r="G15" s="144" t="s">
        <v>561</v>
      </c>
      <c r="H15" s="144" t="s">
        <v>587</v>
      </c>
      <c r="I15" s="144" t="s">
        <v>205</v>
      </c>
      <c r="J15" s="144" t="s">
        <v>581</v>
      </c>
      <c r="K15" s="144" t="s">
        <v>588</v>
      </c>
      <c r="L15" s="142">
        <v>3</v>
      </c>
      <c r="M15" s="142">
        <v>4</v>
      </c>
      <c r="N15" s="142">
        <f>+M15*L15</f>
        <v>12</v>
      </c>
      <c r="O15" s="142" t="str">
        <f>IF(N15&lt;=3,"BAJA",IF(AND(N15&gt;=4,N15&lt;=6),"MODERADA",IF(AND(N15&gt;=8,N15&lt;=12),"ALTA",IF(AND(N15&gt;=15),"EXTREMA"))))</f>
        <v>ALTA</v>
      </c>
      <c r="P15" s="148" t="s">
        <v>589</v>
      </c>
      <c r="Q15" s="107" t="s">
        <v>74</v>
      </c>
      <c r="R15" s="107">
        <v>15</v>
      </c>
      <c r="S15" s="107">
        <v>5</v>
      </c>
      <c r="T15" s="107">
        <v>0</v>
      </c>
      <c r="U15" s="107">
        <v>10</v>
      </c>
      <c r="V15" s="107">
        <v>15</v>
      </c>
      <c r="W15" s="107">
        <v>10</v>
      </c>
      <c r="X15" s="107">
        <v>30</v>
      </c>
      <c r="Y15" s="142">
        <f>SUM(R15:X15)</f>
        <v>85</v>
      </c>
      <c r="Z15" s="142">
        <v>2</v>
      </c>
      <c r="AA15" s="142">
        <v>4</v>
      </c>
      <c r="AB15" s="142">
        <f>+(Z15*AA15)</f>
        <v>8</v>
      </c>
      <c r="AC15" s="142" t="str">
        <f>IF(AB15&lt;=3,"BAJA",IF(AND(AB15&gt;=4,AB15&lt;=6),"MODERADA",IF(AND(AB15&gt;=8,AB15&lt;=12),"ALTA",IF(AND(AB15&gt;=15),"EXTREMA"))))</f>
        <v>ALTA</v>
      </c>
      <c r="AD15" s="148" t="s">
        <v>583</v>
      </c>
      <c r="AE15" s="148" t="s">
        <v>440</v>
      </c>
      <c r="AF15" s="142" t="s">
        <v>442</v>
      </c>
      <c r="AG15" s="108" t="s">
        <v>584</v>
      </c>
      <c r="AH15" s="148"/>
    </row>
    <row r="16" spans="1:34" s="147" customFormat="1" ht="381" customHeight="1" x14ac:dyDescent="0.2">
      <c r="A16" s="299"/>
      <c r="B16" s="306"/>
      <c r="C16" s="301"/>
      <c r="D16" s="303"/>
      <c r="E16" s="301"/>
      <c r="F16" s="106" t="s">
        <v>590</v>
      </c>
      <c r="G16" s="143" t="s">
        <v>561</v>
      </c>
      <c r="H16" s="142" t="s">
        <v>591</v>
      </c>
      <c r="I16" s="142" t="s">
        <v>205</v>
      </c>
      <c r="J16" s="143" t="s">
        <v>592</v>
      </c>
      <c r="K16" s="143" t="s">
        <v>561</v>
      </c>
      <c r="L16" s="142">
        <v>2</v>
      </c>
      <c r="M16" s="142">
        <v>3</v>
      </c>
      <c r="N16" s="142">
        <f t="shared" ref="N16:N22" si="6">+M16*L16</f>
        <v>6</v>
      </c>
      <c r="O16" s="142" t="str">
        <f t="shared" ref="O16:O22" si="7">IF(N16&lt;=3,"BAJA",IF(AND(N16&gt;=4,N16&lt;=6),"MODERADA",IF(AND(N16&gt;=8,N16&lt;=12),"ALTA",IF(AND(N16&gt;=15),"EXTREMA"))))</f>
        <v>MODERADA</v>
      </c>
      <c r="P16" s="108" t="s">
        <v>593</v>
      </c>
      <c r="Q16" s="107" t="s">
        <v>74</v>
      </c>
      <c r="R16" s="107">
        <v>15</v>
      </c>
      <c r="S16" s="107">
        <v>5</v>
      </c>
      <c r="T16" s="107">
        <v>0</v>
      </c>
      <c r="U16" s="107">
        <v>10</v>
      </c>
      <c r="V16" s="107">
        <v>15</v>
      </c>
      <c r="W16" s="107">
        <v>10</v>
      </c>
      <c r="X16" s="107">
        <v>0</v>
      </c>
      <c r="Y16" s="142">
        <f t="shared" ref="Y16:Y22" si="8">SUM(R16:X16)</f>
        <v>55</v>
      </c>
      <c r="Z16" s="142">
        <v>2</v>
      </c>
      <c r="AA16" s="142">
        <v>3</v>
      </c>
      <c r="AB16" s="142">
        <f t="shared" ref="AB16:AB22" si="9">+(Z16*AA16)</f>
        <v>6</v>
      </c>
      <c r="AC16" s="142" t="str">
        <f t="shared" ref="AC16:AC22" si="10">IF(AB16&lt;=3,"BAJA",IF(AND(AB16&gt;=4,AB16&lt;=6),"MODERADA",IF(AND(AB16&gt;=8,AB16&lt;=12),"ALTA",IF(AND(AB16&gt;=15),"EXTREMA"))))</f>
        <v>MODERADA</v>
      </c>
      <c r="AD16" s="108" t="s">
        <v>594</v>
      </c>
      <c r="AE16" s="108" t="s">
        <v>595</v>
      </c>
      <c r="AF16" s="142" t="s">
        <v>423</v>
      </c>
      <c r="AG16" s="108" t="s">
        <v>596</v>
      </c>
      <c r="AH16" s="108" t="s">
        <v>597</v>
      </c>
    </row>
    <row r="17" spans="1:34" s="147" customFormat="1" ht="328.5" customHeight="1" x14ac:dyDescent="0.2">
      <c r="A17" s="299"/>
      <c r="B17" s="306"/>
      <c r="C17" s="301"/>
      <c r="D17" s="303"/>
      <c r="E17" s="301"/>
      <c r="F17" s="106" t="s">
        <v>598</v>
      </c>
      <c r="G17" s="143" t="s">
        <v>561</v>
      </c>
      <c r="H17" s="144" t="s">
        <v>599</v>
      </c>
      <c r="I17" s="142" t="s">
        <v>205</v>
      </c>
      <c r="J17" s="142" t="s">
        <v>600</v>
      </c>
      <c r="K17" s="143" t="s">
        <v>561</v>
      </c>
      <c r="L17" s="142">
        <v>2</v>
      </c>
      <c r="M17" s="142">
        <v>4</v>
      </c>
      <c r="N17" s="142">
        <f t="shared" si="6"/>
        <v>8</v>
      </c>
      <c r="O17" s="142" t="str">
        <f t="shared" si="7"/>
        <v>ALTA</v>
      </c>
      <c r="P17" s="148" t="s">
        <v>601</v>
      </c>
      <c r="Q17" s="107" t="s">
        <v>74</v>
      </c>
      <c r="R17" s="107">
        <v>15</v>
      </c>
      <c r="S17" s="107">
        <v>5</v>
      </c>
      <c r="T17" s="107">
        <v>0</v>
      </c>
      <c r="U17" s="107">
        <v>10</v>
      </c>
      <c r="V17" s="107">
        <v>15</v>
      </c>
      <c r="W17" s="107">
        <v>10</v>
      </c>
      <c r="X17" s="107">
        <v>30</v>
      </c>
      <c r="Y17" s="142">
        <f t="shared" si="8"/>
        <v>85</v>
      </c>
      <c r="Z17" s="142">
        <v>2</v>
      </c>
      <c r="AA17" s="142">
        <v>3</v>
      </c>
      <c r="AB17" s="142">
        <f t="shared" si="9"/>
        <v>6</v>
      </c>
      <c r="AC17" s="142" t="str">
        <f t="shared" si="10"/>
        <v>MODERADA</v>
      </c>
      <c r="AD17" s="148" t="s">
        <v>602</v>
      </c>
      <c r="AE17" s="148" t="s">
        <v>603</v>
      </c>
      <c r="AF17" s="142" t="s">
        <v>423</v>
      </c>
      <c r="AG17" s="148" t="s">
        <v>604</v>
      </c>
      <c r="AH17" s="148" t="s">
        <v>605</v>
      </c>
    </row>
    <row r="18" spans="1:34" s="147" customFormat="1" ht="262.5" customHeight="1" x14ac:dyDescent="0.2">
      <c r="A18" s="299"/>
      <c r="B18" s="307"/>
      <c r="C18" s="297"/>
      <c r="D18" s="304"/>
      <c r="E18" s="297"/>
      <c r="F18" s="106" t="s">
        <v>606</v>
      </c>
      <c r="G18" s="144" t="s">
        <v>561</v>
      </c>
      <c r="H18" s="144" t="s">
        <v>607</v>
      </c>
      <c r="I18" s="144" t="s">
        <v>205</v>
      </c>
      <c r="J18" s="144" t="s">
        <v>608</v>
      </c>
      <c r="K18" s="143" t="s">
        <v>561</v>
      </c>
      <c r="L18" s="142">
        <v>2</v>
      </c>
      <c r="M18" s="142">
        <v>3</v>
      </c>
      <c r="N18" s="142">
        <f t="shared" si="6"/>
        <v>6</v>
      </c>
      <c r="O18" s="142" t="str">
        <f t="shared" si="7"/>
        <v>MODERADA</v>
      </c>
      <c r="P18" s="148" t="s">
        <v>609</v>
      </c>
      <c r="Q18" s="107" t="s">
        <v>74</v>
      </c>
      <c r="R18" s="107">
        <v>15</v>
      </c>
      <c r="S18" s="107">
        <v>5</v>
      </c>
      <c r="T18" s="107">
        <v>0</v>
      </c>
      <c r="U18" s="107">
        <v>10</v>
      </c>
      <c r="V18" s="107">
        <v>15</v>
      </c>
      <c r="W18" s="107">
        <v>10</v>
      </c>
      <c r="X18" s="107">
        <v>30</v>
      </c>
      <c r="Y18" s="142">
        <f t="shared" si="8"/>
        <v>85</v>
      </c>
      <c r="Z18" s="142">
        <v>2</v>
      </c>
      <c r="AA18" s="142">
        <v>4</v>
      </c>
      <c r="AB18" s="142">
        <f t="shared" si="9"/>
        <v>8</v>
      </c>
      <c r="AC18" s="142" t="str">
        <f t="shared" si="10"/>
        <v>ALTA</v>
      </c>
      <c r="AD18" s="148" t="s">
        <v>610</v>
      </c>
      <c r="AE18" s="148" t="s">
        <v>611</v>
      </c>
      <c r="AF18" s="142" t="s">
        <v>423</v>
      </c>
      <c r="AG18" s="108" t="s">
        <v>612</v>
      </c>
      <c r="AH18" s="148" t="s">
        <v>613</v>
      </c>
    </row>
    <row r="19" spans="1:34" s="147" customFormat="1" ht="204" customHeight="1" x14ac:dyDescent="0.2">
      <c r="A19" s="299"/>
      <c r="B19" s="298" t="s">
        <v>232</v>
      </c>
      <c r="C19" s="296" t="s">
        <v>614</v>
      </c>
      <c r="D19" s="302" t="s">
        <v>615</v>
      </c>
      <c r="E19" s="296" t="s">
        <v>616</v>
      </c>
      <c r="F19" s="151" t="s">
        <v>235</v>
      </c>
      <c r="G19" s="296" t="s">
        <v>570</v>
      </c>
      <c r="H19" s="296" t="s">
        <v>236</v>
      </c>
      <c r="I19" s="296" t="s">
        <v>205</v>
      </c>
      <c r="J19" s="296" t="s">
        <v>617</v>
      </c>
      <c r="K19" s="143" t="s">
        <v>588</v>
      </c>
      <c r="L19" s="142">
        <v>4</v>
      </c>
      <c r="M19" s="142">
        <v>2</v>
      </c>
      <c r="N19" s="142">
        <f t="shared" si="6"/>
        <v>8</v>
      </c>
      <c r="O19" s="142" t="str">
        <f t="shared" si="7"/>
        <v>ALTA</v>
      </c>
      <c r="P19" s="108" t="s">
        <v>237</v>
      </c>
      <c r="Q19" s="107" t="s">
        <v>74</v>
      </c>
      <c r="R19" s="107">
        <v>15</v>
      </c>
      <c r="S19" s="107">
        <v>5</v>
      </c>
      <c r="T19" s="107">
        <v>0</v>
      </c>
      <c r="U19" s="107">
        <v>10</v>
      </c>
      <c r="V19" s="107">
        <v>15</v>
      </c>
      <c r="W19" s="107">
        <v>10</v>
      </c>
      <c r="X19" s="107">
        <v>0</v>
      </c>
      <c r="Y19" s="142">
        <f t="shared" si="8"/>
        <v>55</v>
      </c>
      <c r="Z19" s="142">
        <v>3</v>
      </c>
      <c r="AA19" s="142">
        <v>3</v>
      </c>
      <c r="AB19" s="142">
        <f t="shared" si="9"/>
        <v>9</v>
      </c>
      <c r="AC19" s="142" t="str">
        <f t="shared" si="10"/>
        <v>ALTA</v>
      </c>
      <c r="AD19" s="108" t="s">
        <v>239</v>
      </c>
      <c r="AE19" s="108"/>
      <c r="AF19" s="142" t="s">
        <v>204</v>
      </c>
      <c r="AG19" s="108" t="s">
        <v>206</v>
      </c>
      <c r="AH19" s="108"/>
    </row>
    <row r="20" spans="1:34" s="147" customFormat="1" ht="409.5" customHeight="1" x14ac:dyDescent="0.2">
      <c r="A20" s="300"/>
      <c r="B20" s="300"/>
      <c r="C20" s="297"/>
      <c r="D20" s="304"/>
      <c r="E20" s="297"/>
      <c r="F20" s="152" t="s">
        <v>618</v>
      </c>
      <c r="G20" s="297"/>
      <c r="H20" s="297"/>
      <c r="I20" s="297"/>
      <c r="J20" s="297"/>
      <c r="K20" s="143" t="s">
        <v>572</v>
      </c>
      <c r="L20" s="144">
        <v>4</v>
      </c>
      <c r="M20" s="144">
        <v>2</v>
      </c>
      <c r="N20" s="144">
        <f t="shared" si="6"/>
        <v>8</v>
      </c>
      <c r="O20" s="144" t="str">
        <f t="shared" si="7"/>
        <v>ALTA</v>
      </c>
      <c r="P20" s="148" t="s">
        <v>238</v>
      </c>
      <c r="Q20" s="153" t="s">
        <v>74</v>
      </c>
      <c r="R20" s="153">
        <v>15</v>
      </c>
      <c r="S20" s="153">
        <v>5</v>
      </c>
      <c r="T20" s="153">
        <v>0</v>
      </c>
      <c r="U20" s="153">
        <v>10</v>
      </c>
      <c r="V20" s="153">
        <v>15</v>
      </c>
      <c r="W20" s="153">
        <v>10</v>
      </c>
      <c r="X20" s="153">
        <v>0</v>
      </c>
      <c r="Y20" s="144">
        <f t="shared" si="8"/>
        <v>55</v>
      </c>
      <c r="Z20" s="144">
        <v>2</v>
      </c>
      <c r="AA20" s="144">
        <v>2</v>
      </c>
      <c r="AB20" s="144">
        <f t="shared" si="9"/>
        <v>4</v>
      </c>
      <c r="AC20" s="144" t="str">
        <f t="shared" si="10"/>
        <v>MODERADA</v>
      </c>
      <c r="AD20" s="148" t="s">
        <v>619</v>
      </c>
      <c r="AE20" s="154" t="s">
        <v>240</v>
      </c>
      <c r="AF20" s="144" t="s">
        <v>204</v>
      </c>
      <c r="AG20" s="148" t="s">
        <v>206</v>
      </c>
      <c r="AH20" s="154" t="s">
        <v>620</v>
      </c>
    </row>
    <row r="21" spans="1:34" s="147" customFormat="1" ht="409.5" customHeight="1" x14ac:dyDescent="0.2">
      <c r="A21" s="298" t="s">
        <v>309</v>
      </c>
      <c r="B21" s="298" t="s">
        <v>252</v>
      </c>
      <c r="C21" s="296" t="s">
        <v>621</v>
      </c>
      <c r="D21" s="302" t="s">
        <v>622</v>
      </c>
      <c r="E21" s="296" t="s">
        <v>623</v>
      </c>
      <c r="F21" s="106" t="s">
        <v>624</v>
      </c>
      <c r="G21" s="143" t="s">
        <v>625</v>
      </c>
      <c r="H21" s="143" t="s">
        <v>248</v>
      </c>
      <c r="I21" s="143" t="s">
        <v>205</v>
      </c>
      <c r="J21" s="143" t="s">
        <v>626</v>
      </c>
      <c r="K21" s="143" t="s">
        <v>220</v>
      </c>
      <c r="L21" s="142">
        <v>2</v>
      </c>
      <c r="M21" s="142">
        <v>4</v>
      </c>
      <c r="N21" s="142">
        <f t="shared" si="6"/>
        <v>8</v>
      </c>
      <c r="O21" s="142" t="str">
        <f t="shared" si="7"/>
        <v>ALTA</v>
      </c>
      <c r="P21" s="141" t="s">
        <v>627</v>
      </c>
      <c r="Q21" s="107" t="s">
        <v>74</v>
      </c>
      <c r="R21" s="107">
        <v>15</v>
      </c>
      <c r="S21" s="107">
        <v>5</v>
      </c>
      <c r="T21" s="107">
        <v>0</v>
      </c>
      <c r="U21" s="107">
        <v>10</v>
      </c>
      <c r="V21" s="107">
        <v>15</v>
      </c>
      <c r="W21" s="107">
        <v>10</v>
      </c>
      <c r="X21" s="107">
        <v>0</v>
      </c>
      <c r="Y21" s="142">
        <f t="shared" si="8"/>
        <v>55</v>
      </c>
      <c r="Z21" s="142">
        <v>2</v>
      </c>
      <c r="AA21" s="142">
        <v>3</v>
      </c>
      <c r="AB21" s="142">
        <f t="shared" si="9"/>
        <v>6</v>
      </c>
      <c r="AC21" s="142" t="str">
        <f t="shared" si="10"/>
        <v>MODERADA</v>
      </c>
      <c r="AD21" s="141" t="s">
        <v>628</v>
      </c>
      <c r="AE21" s="141" t="s">
        <v>629</v>
      </c>
      <c r="AF21" s="142" t="s">
        <v>204</v>
      </c>
      <c r="AG21" s="108" t="s">
        <v>630</v>
      </c>
      <c r="AH21" s="141" t="s">
        <v>631</v>
      </c>
    </row>
    <row r="22" spans="1:34" s="147" customFormat="1" ht="223.5" customHeight="1" x14ac:dyDescent="0.2">
      <c r="A22" s="299"/>
      <c r="B22" s="300"/>
      <c r="C22" s="297"/>
      <c r="D22" s="304"/>
      <c r="E22" s="297"/>
      <c r="F22" s="106" t="s">
        <v>632</v>
      </c>
      <c r="G22" s="143" t="s">
        <v>625</v>
      </c>
      <c r="H22" s="143" t="s">
        <v>633</v>
      </c>
      <c r="I22" s="143" t="s">
        <v>205</v>
      </c>
      <c r="J22" s="143" t="s">
        <v>626</v>
      </c>
      <c r="K22" s="143" t="s">
        <v>634</v>
      </c>
      <c r="L22" s="142">
        <v>2</v>
      </c>
      <c r="M22" s="142">
        <v>4</v>
      </c>
      <c r="N22" s="142">
        <f t="shared" si="6"/>
        <v>8</v>
      </c>
      <c r="O22" s="142" t="str">
        <f t="shared" si="7"/>
        <v>ALTA</v>
      </c>
      <c r="P22" s="141" t="s">
        <v>627</v>
      </c>
      <c r="Q22" s="107" t="s">
        <v>74</v>
      </c>
      <c r="R22" s="107">
        <v>15</v>
      </c>
      <c r="S22" s="107">
        <v>5</v>
      </c>
      <c r="T22" s="107">
        <v>0</v>
      </c>
      <c r="U22" s="107">
        <v>10</v>
      </c>
      <c r="V22" s="107">
        <v>15</v>
      </c>
      <c r="W22" s="107">
        <v>10</v>
      </c>
      <c r="X22" s="107">
        <v>0</v>
      </c>
      <c r="Y22" s="142">
        <f t="shared" si="8"/>
        <v>55</v>
      </c>
      <c r="Z22" s="142">
        <v>2</v>
      </c>
      <c r="AA22" s="142">
        <v>3</v>
      </c>
      <c r="AB22" s="142">
        <f t="shared" si="9"/>
        <v>6</v>
      </c>
      <c r="AC22" s="142" t="str">
        <f t="shared" si="10"/>
        <v>MODERADA</v>
      </c>
      <c r="AD22" s="141" t="s">
        <v>628</v>
      </c>
      <c r="AE22" s="141" t="s">
        <v>629</v>
      </c>
      <c r="AF22" s="142" t="s">
        <v>204</v>
      </c>
      <c r="AG22" s="108" t="s">
        <v>206</v>
      </c>
      <c r="AH22" s="141" t="s">
        <v>635</v>
      </c>
    </row>
    <row r="23" spans="1:34" s="147" customFormat="1" ht="280.5" customHeight="1" x14ac:dyDescent="0.2">
      <c r="A23" s="299"/>
      <c r="B23" s="298" t="s">
        <v>636</v>
      </c>
      <c r="C23" s="296" t="s">
        <v>637</v>
      </c>
      <c r="D23" s="302" t="s">
        <v>638</v>
      </c>
      <c r="E23" s="296" t="s">
        <v>639</v>
      </c>
      <c r="F23" s="106" t="s">
        <v>640</v>
      </c>
      <c r="G23" s="143" t="s">
        <v>625</v>
      </c>
      <c r="H23" s="143" t="s">
        <v>633</v>
      </c>
      <c r="I23" s="143" t="s">
        <v>205</v>
      </c>
      <c r="J23" s="155" t="s">
        <v>641</v>
      </c>
      <c r="K23" s="143" t="s">
        <v>634</v>
      </c>
      <c r="L23" s="142">
        <v>2</v>
      </c>
      <c r="M23" s="142">
        <v>4</v>
      </c>
      <c r="N23" s="142">
        <f>+M23*L23</f>
        <v>8</v>
      </c>
      <c r="O23" s="142" t="str">
        <f>IF(N23&lt;=3,"BAJA",IF(AND(N23&gt;=4,N23&lt;=6),"MODERADA",IF(AND(N23&gt;=8,N23&lt;=12),"ALTA",IF(AND(N23&gt;=15),"EXTREMA"))))</f>
        <v>ALTA</v>
      </c>
      <c r="P23" s="141" t="s">
        <v>642</v>
      </c>
      <c r="Q23" s="107" t="s">
        <v>74</v>
      </c>
      <c r="R23" s="107">
        <v>15</v>
      </c>
      <c r="S23" s="107">
        <v>5</v>
      </c>
      <c r="T23" s="107">
        <v>0</v>
      </c>
      <c r="U23" s="107">
        <v>10</v>
      </c>
      <c r="V23" s="107">
        <v>15</v>
      </c>
      <c r="W23" s="107">
        <v>10</v>
      </c>
      <c r="X23" s="107">
        <v>0</v>
      </c>
      <c r="Y23" s="142">
        <f>SUM(R23:X23)</f>
        <v>55</v>
      </c>
      <c r="Z23" s="142">
        <v>3</v>
      </c>
      <c r="AA23" s="142">
        <v>2</v>
      </c>
      <c r="AB23" s="142">
        <f>+(Z23*AA23)</f>
        <v>6</v>
      </c>
      <c r="AC23" s="142" t="str">
        <f>IF(AB23&lt;=3,"BAJA",IF(AND(AB23&gt;=4,AB23&lt;=6),"MODERADA",IF(AND(AB23&gt;=8,AB23&lt;=12),"ALTA",IF(AND(AB23&gt;=15),"EXTREMA"))))</f>
        <v>MODERADA</v>
      </c>
      <c r="AD23" s="141" t="s">
        <v>643</v>
      </c>
      <c r="AE23" s="141" t="s">
        <v>644</v>
      </c>
      <c r="AF23" s="142" t="s">
        <v>423</v>
      </c>
      <c r="AG23" s="108" t="s">
        <v>206</v>
      </c>
      <c r="AH23" s="141" t="s">
        <v>635</v>
      </c>
    </row>
    <row r="24" spans="1:34" s="147" customFormat="1" ht="315.75" customHeight="1" x14ac:dyDescent="0.2">
      <c r="A24" s="299"/>
      <c r="B24" s="300"/>
      <c r="C24" s="297"/>
      <c r="D24" s="304"/>
      <c r="E24" s="297"/>
      <c r="F24" s="106" t="s">
        <v>645</v>
      </c>
      <c r="G24" s="143" t="s">
        <v>646</v>
      </c>
      <c r="H24" s="143" t="s">
        <v>647</v>
      </c>
      <c r="I24" s="143" t="s">
        <v>205</v>
      </c>
      <c r="J24" s="155" t="s">
        <v>648</v>
      </c>
      <c r="K24" s="143" t="s">
        <v>634</v>
      </c>
      <c r="L24" s="142">
        <v>3</v>
      </c>
      <c r="M24" s="142">
        <v>3</v>
      </c>
      <c r="N24" s="142">
        <f t="shared" ref="N24:N26" si="11">+M24*L24</f>
        <v>9</v>
      </c>
      <c r="O24" s="142" t="str">
        <f t="shared" ref="O24:O26" si="12">IF(N24&lt;=3,"BAJA",IF(AND(N24&gt;=4,N24&lt;=6),"MODERADA",IF(AND(N24&gt;=8,N24&lt;=12),"ALTA",IF(AND(N24&gt;=15),"EXTREMA"))))</f>
        <v>ALTA</v>
      </c>
      <c r="P24" s="141" t="s">
        <v>649</v>
      </c>
      <c r="Q24" s="107" t="s">
        <v>74</v>
      </c>
      <c r="R24" s="107">
        <v>15</v>
      </c>
      <c r="S24" s="107">
        <v>5</v>
      </c>
      <c r="T24" s="107">
        <v>0</v>
      </c>
      <c r="U24" s="107">
        <v>10</v>
      </c>
      <c r="V24" s="107">
        <v>15</v>
      </c>
      <c r="W24" s="107">
        <v>10</v>
      </c>
      <c r="X24" s="107">
        <v>0</v>
      </c>
      <c r="Y24" s="142">
        <f t="shared" ref="Y24:Y26" si="13">SUM(R24:X24)</f>
        <v>55</v>
      </c>
      <c r="Z24" s="142">
        <v>2</v>
      </c>
      <c r="AA24" s="142">
        <v>3</v>
      </c>
      <c r="AB24" s="142">
        <f t="shared" ref="AB24:AB26" si="14">+(Z24*AA24)</f>
        <v>6</v>
      </c>
      <c r="AC24" s="142" t="str">
        <f t="shared" ref="AC24:AC26" si="15">IF(AB24&lt;=3,"BAJA",IF(AND(AB24&gt;=4,AB24&lt;=6),"MODERADA",IF(AND(AB24&gt;=8,AB24&lt;=12),"ALTA",IF(AND(AB24&gt;=15),"EXTREMA"))))</f>
        <v>MODERADA</v>
      </c>
      <c r="AD24" s="141" t="s">
        <v>650</v>
      </c>
      <c r="AE24" s="141" t="s">
        <v>651</v>
      </c>
      <c r="AF24" s="142" t="s">
        <v>510</v>
      </c>
      <c r="AG24" s="108" t="s">
        <v>652</v>
      </c>
      <c r="AH24" s="141" t="s">
        <v>653</v>
      </c>
    </row>
    <row r="25" spans="1:34" s="147" customFormat="1" ht="299.25" customHeight="1" x14ac:dyDescent="0.2">
      <c r="A25" s="299"/>
      <c r="B25" s="298" t="s">
        <v>244</v>
      </c>
      <c r="C25" s="308" t="s">
        <v>654</v>
      </c>
      <c r="D25" s="302" t="s">
        <v>655</v>
      </c>
      <c r="E25" s="296" t="s">
        <v>656</v>
      </c>
      <c r="F25" s="156" t="s">
        <v>376</v>
      </c>
      <c r="G25" s="157" t="s">
        <v>247</v>
      </c>
      <c r="H25" s="157" t="s">
        <v>248</v>
      </c>
      <c r="I25" s="157" t="s">
        <v>205</v>
      </c>
      <c r="J25" s="143" t="s">
        <v>657</v>
      </c>
      <c r="K25" s="143" t="s">
        <v>220</v>
      </c>
      <c r="L25" s="142">
        <v>2</v>
      </c>
      <c r="M25" s="142">
        <v>5</v>
      </c>
      <c r="N25" s="142">
        <f t="shared" si="11"/>
        <v>10</v>
      </c>
      <c r="O25" s="142" t="str">
        <f t="shared" si="12"/>
        <v>ALTA</v>
      </c>
      <c r="P25" s="108" t="s">
        <v>658</v>
      </c>
      <c r="Q25" s="107" t="s">
        <v>74</v>
      </c>
      <c r="R25" s="107">
        <v>15</v>
      </c>
      <c r="S25" s="107">
        <v>5</v>
      </c>
      <c r="T25" s="107">
        <v>0</v>
      </c>
      <c r="U25" s="107">
        <v>10</v>
      </c>
      <c r="V25" s="107">
        <v>15</v>
      </c>
      <c r="W25" s="107">
        <v>10</v>
      </c>
      <c r="X25" s="107">
        <v>0</v>
      </c>
      <c r="Y25" s="142">
        <f t="shared" si="13"/>
        <v>55</v>
      </c>
      <c r="Z25" s="142">
        <v>2</v>
      </c>
      <c r="AA25" s="142">
        <v>4</v>
      </c>
      <c r="AB25" s="142">
        <f t="shared" si="14"/>
        <v>8</v>
      </c>
      <c r="AC25" s="142" t="str">
        <f t="shared" si="15"/>
        <v>ALTA</v>
      </c>
      <c r="AD25" s="141" t="s">
        <v>659</v>
      </c>
      <c r="AE25" s="141" t="s">
        <v>251</v>
      </c>
      <c r="AF25" s="142" t="s">
        <v>204</v>
      </c>
      <c r="AG25" s="108" t="s">
        <v>660</v>
      </c>
      <c r="AH25" s="141" t="s">
        <v>250</v>
      </c>
    </row>
    <row r="26" spans="1:34" s="147" customFormat="1" ht="333.75" customHeight="1" x14ac:dyDescent="0.2">
      <c r="A26" s="299"/>
      <c r="B26" s="300"/>
      <c r="C26" s="313"/>
      <c r="D26" s="304"/>
      <c r="E26" s="297"/>
      <c r="F26" s="106" t="s">
        <v>661</v>
      </c>
      <c r="G26" s="143" t="s">
        <v>625</v>
      </c>
      <c r="H26" s="143" t="s">
        <v>248</v>
      </c>
      <c r="I26" s="143" t="s">
        <v>205</v>
      </c>
      <c r="J26" s="143" t="s">
        <v>662</v>
      </c>
      <c r="K26" s="143" t="s">
        <v>634</v>
      </c>
      <c r="L26" s="142">
        <v>3</v>
      </c>
      <c r="M26" s="142">
        <v>4</v>
      </c>
      <c r="N26" s="142">
        <f t="shared" si="11"/>
        <v>12</v>
      </c>
      <c r="O26" s="142" t="str">
        <f t="shared" si="12"/>
        <v>ALTA</v>
      </c>
      <c r="P26" s="108" t="s">
        <v>663</v>
      </c>
      <c r="Q26" s="107" t="s">
        <v>74</v>
      </c>
      <c r="R26" s="107">
        <v>15</v>
      </c>
      <c r="S26" s="107">
        <v>5</v>
      </c>
      <c r="T26" s="107">
        <v>0</v>
      </c>
      <c r="U26" s="107">
        <v>10</v>
      </c>
      <c r="V26" s="107">
        <v>15</v>
      </c>
      <c r="W26" s="107">
        <v>10</v>
      </c>
      <c r="X26" s="107">
        <v>0</v>
      </c>
      <c r="Y26" s="142">
        <f t="shared" si="13"/>
        <v>55</v>
      </c>
      <c r="Z26" s="142">
        <v>2</v>
      </c>
      <c r="AA26" s="142">
        <v>4</v>
      </c>
      <c r="AB26" s="142">
        <f t="shared" si="14"/>
        <v>8</v>
      </c>
      <c r="AC26" s="142" t="str">
        <f t="shared" si="15"/>
        <v>ALTA</v>
      </c>
      <c r="AD26" s="141" t="s">
        <v>664</v>
      </c>
      <c r="AE26" s="141" t="s">
        <v>659</v>
      </c>
      <c r="AF26" s="142" t="s">
        <v>204</v>
      </c>
      <c r="AG26" s="108" t="s">
        <v>660</v>
      </c>
      <c r="AH26" s="141" t="s">
        <v>665</v>
      </c>
    </row>
    <row r="27" spans="1:34" s="147" customFormat="1" ht="261.75" customHeight="1" x14ac:dyDescent="0.2">
      <c r="A27" s="299"/>
      <c r="B27" s="298" t="s">
        <v>666</v>
      </c>
      <c r="C27" s="296" t="s">
        <v>667</v>
      </c>
      <c r="D27" s="302" t="s">
        <v>668</v>
      </c>
      <c r="E27" s="296" t="s">
        <v>669</v>
      </c>
      <c r="F27" s="106" t="s">
        <v>670</v>
      </c>
      <c r="G27" s="143" t="s">
        <v>671</v>
      </c>
      <c r="H27" s="143" t="s">
        <v>672</v>
      </c>
      <c r="I27" s="143" t="s">
        <v>205</v>
      </c>
      <c r="J27" s="143" t="s">
        <v>673</v>
      </c>
      <c r="K27" s="143" t="s">
        <v>634</v>
      </c>
      <c r="L27" s="142">
        <v>2</v>
      </c>
      <c r="M27" s="142">
        <v>3</v>
      </c>
      <c r="N27" s="142">
        <f>+M27*L27</f>
        <v>6</v>
      </c>
      <c r="O27" s="142" t="str">
        <f>IF(N27&lt;=3,"BAJA",IF(AND(N27&gt;=4,N27&lt;=6),"MODERADA",IF(AND(N27&gt;=8,N27&lt;=12),"ALTA",IF(AND(N27&gt;=15),"EXTREMA"))))</f>
        <v>MODERADA</v>
      </c>
      <c r="P27" s="141" t="s">
        <v>674</v>
      </c>
      <c r="Q27" s="107" t="s">
        <v>74</v>
      </c>
      <c r="R27" s="107">
        <v>15</v>
      </c>
      <c r="S27" s="107">
        <v>5</v>
      </c>
      <c r="T27" s="107">
        <v>0</v>
      </c>
      <c r="U27" s="107">
        <v>10</v>
      </c>
      <c r="V27" s="107">
        <v>15</v>
      </c>
      <c r="W27" s="107">
        <v>10</v>
      </c>
      <c r="X27" s="107">
        <v>0</v>
      </c>
      <c r="Y27" s="142">
        <f>SUM(R27:X27)</f>
        <v>55</v>
      </c>
      <c r="Z27" s="142">
        <v>2</v>
      </c>
      <c r="AA27" s="142">
        <v>2</v>
      </c>
      <c r="AB27" s="142">
        <f>+(Z27*AA27)</f>
        <v>4</v>
      </c>
      <c r="AC27" s="142" t="str">
        <f>IF(AB27&lt;=3,"BAJA",IF(AND(AB27&gt;=4,AB27&lt;=6),"MODERADA",IF(AND(AB27&gt;=8,AB27&lt;=12),"ALTA",IF(AND(AB27&gt;=15),"EXTREMA"))))</f>
        <v>MODERADA</v>
      </c>
      <c r="AD27" s="141" t="s">
        <v>675</v>
      </c>
      <c r="AE27" s="141" t="s">
        <v>676</v>
      </c>
      <c r="AF27" s="142" t="s">
        <v>677</v>
      </c>
      <c r="AG27" s="108" t="s">
        <v>678</v>
      </c>
      <c r="AH27" s="141" t="s">
        <v>679</v>
      </c>
    </row>
    <row r="28" spans="1:34" s="147" customFormat="1" ht="408.75" customHeight="1" x14ac:dyDescent="0.2">
      <c r="A28" s="299"/>
      <c r="B28" s="299"/>
      <c r="C28" s="301"/>
      <c r="D28" s="303"/>
      <c r="E28" s="301"/>
      <c r="F28" s="106" t="s">
        <v>680</v>
      </c>
      <c r="G28" s="143" t="s">
        <v>671</v>
      </c>
      <c r="H28" s="143" t="s">
        <v>681</v>
      </c>
      <c r="I28" s="143" t="s">
        <v>205</v>
      </c>
      <c r="J28" s="143" t="s">
        <v>682</v>
      </c>
      <c r="K28" s="143" t="s">
        <v>634</v>
      </c>
      <c r="L28" s="142">
        <v>2</v>
      </c>
      <c r="M28" s="142">
        <v>4</v>
      </c>
      <c r="N28" s="142">
        <f>+M28*L28</f>
        <v>8</v>
      </c>
      <c r="O28" s="142" t="str">
        <f>IF(N28&lt;=3,"BAJA",IF(AND(N28&gt;=4,N28&lt;=6),"MODERADA",IF(AND(N28&gt;=8,N28&lt;=12),"ALTA",IF(AND(N28&gt;=15),"EXTREMA"))))</f>
        <v>ALTA</v>
      </c>
      <c r="P28" s="141" t="s">
        <v>683</v>
      </c>
      <c r="Q28" s="107" t="s">
        <v>74</v>
      </c>
      <c r="R28" s="107">
        <v>15</v>
      </c>
      <c r="S28" s="107">
        <v>5</v>
      </c>
      <c r="T28" s="107">
        <v>0</v>
      </c>
      <c r="U28" s="107">
        <v>10</v>
      </c>
      <c r="V28" s="107">
        <v>15</v>
      </c>
      <c r="W28" s="107">
        <v>10</v>
      </c>
      <c r="X28" s="107">
        <v>0</v>
      </c>
      <c r="Y28" s="142">
        <f>SUM(R28:X28)</f>
        <v>55</v>
      </c>
      <c r="Z28" s="142">
        <v>1</v>
      </c>
      <c r="AA28" s="142">
        <v>4</v>
      </c>
      <c r="AB28" s="142">
        <f>+(Z28*AA28)</f>
        <v>4</v>
      </c>
      <c r="AC28" s="142" t="str">
        <f>IF(AB28&lt;=3,"BAJA",IF(AND(AB28&gt;=4,AB28&lt;=6),"MODERADA",IF(AND(AB28&gt;=8,AB28&lt;=12),"ALTA",IF(AND(AB28&gt;=15),"EXTREMA"))))</f>
        <v>MODERADA</v>
      </c>
      <c r="AD28" s="141" t="s">
        <v>684</v>
      </c>
      <c r="AE28" s="141" t="s">
        <v>685</v>
      </c>
      <c r="AF28" s="142" t="s">
        <v>686</v>
      </c>
      <c r="AG28" s="108" t="s">
        <v>687</v>
      </c>
      <c r="AH28" s="141" t="s">
        <v>679</v>
      </c>
    </row>
    <row r="29" spans="1:34" s="147" customFormat="1" ht="408.75" customHeight="1" x14ac:dyDescent="0.2">
      <c r="A29" s="299"/>
      <c r="B29" s="299"/>
      <c r="C29" s="301"/>
      <c r="D29" s="303"/>
      <c r="E29" s="301"/>
      <c r="F29" s="106" t="s">
        <v>688</v>
      </c>
      <c r="G29" s="143" t="s">
        <v>671</v>
      </c>
      <c r="H29" s="143" t="s">
        <v>689</v>
      </c>
      <c r="I29" s="143" t="s">
        <v>205</v>
      </c>
      <c r="J29" s="143" t="s">
        <v>673</v>
      </c>
      <c r="K29" s="143" t="s">
        <v>634</v>
      </c>
      <c r="L29" s="142">
        <v>3</v>
      </c>
      <c r="M29" s="142">
        <v>4</v>
      </c>
      <c r="N29" s="142">
        <f>+M29*L29</f>
        <v>12</v>
      </c>
      <c r="O29" s="142" t="str">
        <f>IF(N29&lt;=3,"BAJA",IF(AND(N29&gt;=4,N29&lt;=6),"MODERADA",IF(AND(N29&gt;=8,N29&lt;=12),"ALTA",IF(AND(N29&gt;=15),"EXTREMA"))))</f>
        <v>ALTA</v>
      </c>
      <c r="P29" s="141" t="s">
        <v>690</v>
      </c>
      <c r="Q29" s="107" t="s">
        <v>74</v>
      </c>
      <c r="R29" s="107">
        <v>15</v>
      </c>
      <c r="S29" s="107">
        <v>5</v>
      </c>
      <c r="T29" s="107">
        <v>0</v>
      </c>
      <c r="U29" s="107">
        <v>10</v>
      </c>
      <c r="V29" s="107">
        <v>15</v>
      </c>
      <c r="W29" s="107">
        <v>10</v>
      </c>
      <c r="X29" s="107">
        <v>0</v>
      </c>
      <c r="Y29" s="142">
        <f>SUM(R29:X29)</f>
        <v>55</v>
      </c>
      <c r="Z29" s="142">
        <v>2</v>
      </c>
      <c r="AA29" s="142">
        <v>3</v>
      </c>
      <c r="AB29" s="142">
        <f>+(Z29*AA29)</f>
        <v>6</v>
      </c>
      <c r="AC29" s="142" t="str">
        <f>IF(AB29&lt;=3,"BAJA",IF(AND(AB29&gt;=4,AB29&lt;=6),"MODERADA",IF(AND(AB29&gt;=8,AB29&lt;=12),"ALTA",IF(AND(AB29&gt;=15),"EXTREMA"))))</f>
        <v>MODERADA</v>
      </c>
      <c r="AD29" s="141" t="s">
        <v>691</v>
      </c>
      <c r="AE29" s="141" t="s">
        <v>692</v>
      </c>
      <c r="AF29" s="142" t="s">
        <v>693</v>
      </c>
      <c r="AG29" s="108" t="s">
        <v>694</v>
      </c>
      <c r="AH29" s="141" t="s">
        <v>695</v>
      </c>
    </row>
    <row r="30" spans="1:34" s="147" customFormat="1" ht="305.25" customHeight="1" x14ac:dyDescent="0.2">
      <c r="A30" s="300"/>
      <c r="B30" s="300"/>
      <c r="C30" s="297"/>
      <c r="D30" s="304"/>
      <c r="E30" s="297"/>
      <c r="F30" s="106" t="s">
        <v>696</v>
      </c>
      <c r="G30" s="143" t="s">
        <v>671</v>
      </c>
      <c r="H30" s="143" t="s">
        <v>697</v>
      </c>
      <c r="I30" s="143" t="s">
        <v>205</v>
      </c>
      <c r="J30" s="143" t="s">
        <v>698</v>
      </c>
      <c r="K30" s="143" t="s">
        <v>634</v>
      </c>
      <c r="L30" s="142">
        <v>3</v>
      </c>
      <c r="M30" s="142">
        <v>4</v>
      </c>
      <c r="N30" s="142">
        <f t="shared" ref="N30:N35" si="16">+M30*L30</f>
        <v>12</v>
      </c>
      <c r="O30" s="142" t="str">
        <f t="shared" ref="O30:O32" si="17">IF(N30&lt;=3,"BAJA",IF(AND(N30&gt;=4,N30&lt;=6),"MODERADA",IF(AND(N30&gt;=8,N30&lt;=12),"ALTA",IF(AND(N30&gt;=15),"EXTREMA"))))</f>
        <v>ALTA</v>
      </c>
      <c r="P30" s="141" t="s">
        <v>699</v>
      </c>
      <c r="Q30" s="107" t="s">
        <v>74</v>
      </c>
      <c r="R30" s="107">
        <v>15</v>
      </c>
      <c r="S30" s="107">
        <v>5</v>
      </c>
      <c r="T30" s="107">
        <v>0</v>
      </c>
      <c r="U30" s="107">
        <v>10</v>
      </c>
      <c r="V30" s="107">
        <v>15</v>
      </c>
      <c r="W30" s="107">
        <v>10</v>
      </c>
      <c r="X30" s="107">
        <v>0</v>
      </c>
      <c r="Y30" s="142">
        <f t="shared" ref="Y30:Y32" si="18">SUM(R30:X30)</f>
        <v>55</v>
      </c>
      <c r="Z30" s="142">
        <v>3</v>
      </c>
      <c r="AA30" s="142">
        <v>3</v>
      </c>
      <c r="AB30" s="142">
        <f t="shared" ref="AB30:AB32" si="19">+(Z30*AA30)</f>
        <v>9</v>
      </c>
      <c r="AC30" s="142" t="str">
        <f t="shared" ref="AC30:AC32" si="20">IF(AB30&lt;=3,"BAJA",IF(AND(AB30&gt;=4,AB30&lt;=6),"MODERADA",IF(AND(AB30&gt;=8,AB30&lt;=12),"ALTA",IF(AND(AB30&gt;=15),"EXTREMA"))))</f>
        <v>ALTA</v>
      </c>
      <c r="AD30" s="141" t="s">
        <v>700</v>
      </c>
      <c r="AE30" s="141" t="s">
        <v>701</v>
      </c>
      <c r="AF30" s="142" t="s">
        <v>693</v>
      </c>
      <c r="AG30" s="108" t="s">
        <v>702</v>
      </c>
      <c r="AH30" s="141" t="s">
        <v>703</v>
      </c>
    </row>
    <row r="31" spans="1:34" ht="244.5" customHeight="1" x14ac:dyDescent="0.25">
      <c r="A31" s="298" t="s">
        <v>308</v>
      </c>
      <c r="B31" s="298" t="s">
        <v>280</v>
      </c>
      <c r="C31" s="296" t="s">
        <v>704</v>
      </c>
      <c r="D31" s="302" t="s">
        <v>281</v>
      </c>
      <c r="E31" s="296" t="s">
        <v>705</v>
      </c>
      <c r="F31" s="158" t="s">
        <v>410</v>
      </c>
      <c r="G31" s="296" t="s">
        <v>706</v>
      </c>
      <c r="H31" s="159" t="s">
        <v>412</v>
      </c>
      <c r="I31" s="296" t="s">
        <v>205</v>
      </c>
      <c r="J31" s="160" t="s">
        <v>284</v>
      </c>
      <c r="K31" s="296" t="s">
        <v>220</v>
      </c>
      <c r="L31" s="142">
        <v>3</v>
      </c>
      <c r="M31" s="142">
        <v>4</v>
      </c>
      <c r="N31" s="142">
        <f t="shared" si="16"/>
        <v>12</v>
      </c>
      <c r="O31" s="161" t="str">
        <f t="shared" si="17"/>
        <v>ALTA</v>
      </c>
      <c r="P31" s="162" t="s">
        <v>413</v>
      </c>
      <c r="Q31" s="163" t="s">
        <v>74</v>
      </c>
      <c r="R31" s="107">
        <v>15</v>
      </c>
      <c r="S31" s="107">
        <v>5</v>
      </c>
      <c r="T31" s="107">
        <v>0</v>
      </c>
      <c r="U31" s="107">
        <v>10</v>
      </c>
      <c r="V31" s="107">
        <v>15</v>
      </c>
      <c r="W31" s="107">
        <v>10</v>
      </c>
      <c r="X31" s="107">
        <v>0</v>
      </c>
      <c r="Y31" s="142">
        <f t="shared" si="18"/>
        <v>55</v>
      </c>
      <c r="Z31" s="142">
        <v>2</v>
      </c>
      <c r="AA31" s="142">
        <v>4</v>
      </c>
      <c r="AB31" s="142">
        <f t="shared" si="19"/>
        <v>8</v>
      </c>
      <c r="AC31" s="161" t="str">
        <f t="shared" si="20"/>
        <v>ALTA</v>
      </c>
      <c r="AD31" s="162" t="s">
        <v>287</v>
      </c>
      <c r="AE31" s="164" t="s">
        <v>288</v>
      </c>
      <c r="AF31" s="142" t="s">
        <v>204</v>
      </c>
      <c r="AG31" s="165" t="s">
        <v>707</v>
      </c>
      <c r="AH31" s="108" t="s">
        <v>708</v>
      </c>
    </row>
    <row r="32" spans="1:34" ht="408" customHeight="1" x14ac:dyDescent="0.25">
      <c r="A32" s="299"/>
      <c r="B32" s="299"/>
      <c r="C32" s="301"/>
      <c r="D32" s="303"/>
      <c r="E32" s="301"/>
      <c r="F32" s="166" t="s">
        <v>409</v>
      </c>
      <c r="G32" s="297"/>
      <c r="H32" s="162" t="s">
        <v>411</v>
      </c>
      <c r="I32" s="297"/>
      <c r="J32" s="162" t="s">
        <v>285</v>
      </c>
      <c r="K32" s="297"/>
      <c r="L32" s="142">
        <v>3</v>
      </c>
      <c r="M32" s="142">
        <v>4</v>
      </c>
      <c r="N32" s="142">
        <f t="shared" si="16"/>
        <v>12</v>
      </c>
      <c r="O32" s="161" t="str">
        <f t="shared" si="17"/>
        <v>ALTA</v>
      </c>
      <c r="P32" s="162" t="s">
        <v>414</v>
      </c>
      <c r="Q32" s="163" t="s">
        <v>74</v>
      </c>
      <c r="R32" s="107">
        <v>15</v>
      </c>
      <c r="S32" s="107">
        <v>5</v>
      </c>
      <c r="T32" s="107">
        <v>0</v>
      </c>
      <c r="U32" s="107">
        <v>10</v>
      </c>
      <c r="V32" s="107">
        <v>15</v>
      </c>
      <c r="W32" s="107">
        <v>10</v>
      </c>
      <c r="X32" s="107">
        <v>30</v>
      </c>
      <c r="Y32" s="142">
        <f t="shared" si="18"/>
        <v>85</v>
      </c>
      <c r="Z32" s="142">
        <v>2</v>
      </c>
      <c r="AA32" s="142">
        <v>4</v>
      </c>
      <c r="AB32" s="142">
        <f t="shared" si="19"/>
        <v>8</v>
      </c>
      <c r="AC32" s="161" t="str">
        <f t="shared" si="20"/>
        <v>ALTA</v>
      </c>
      <c r="AD32" s="162" t="s">
        <v>286</v>
      </c>
      <c r="AE32" s="167" t="s">
        <v>290</v>
      </c>
      <c r="AF32" s="142" t="s">
        <v>204</v>
      </c>
      <c r="AG32" s="165" t="s">
        <v>707</v>
      </c>
      <c r="AH32" s="154" t="s">
        <v>709</v>
      </c>
    </row>
    <row r="33" spans="1:34" ht="318" customHeight="1" x14ac:dyDescent="0.25">
      <c r="A33" s="299"/>
      <c r="B33" s="299"/>
      <c r="C33" s="301"/>
      <c r="D33" s="303"/>
      <c r="E33" s="301"/>
      <c r="F33" s="168" t="s">
        <v>710</v>
      </c>
      <c r="G33" s="310" t="s">
        <v>706</v>
      </c>
      <c r="H33" s="169" t="s">
        <v>711</v>
      </c>
      <c r="I33" s="310" t="s">
        <v>205</v>
      </c>
      <c r="J33" s="169" t="s">
        <v>284</v>
      </c>
      <c r="K33" s="310" t="s">
        <v>712</v>
      </c>
      <c r="L33" s="170">
        <v>4</v>
      </c>
      <c r="M33" s="170">
        <v>3</v>
      </c>
      <c r="N33" s="142">
        <f t="shared" si="16"/>
        <v>12</v>
      </c>
      <c r="O33" s="171" t="s">
        <v>552</v>
      </c>
      <c r="P33" s="172" t="s">
        <v>713</v>
      </c>
      <c r="Q33" s="173" t="s">
        <v>74</v>
      </c>
      <c r="R33" s="174">
        <v>15</v>
      </c>
      <c r="S33" s="174">
        <v>5</v>
      </c>
      <c r="T33" s="174">
        <v>0</v>
      </c>
      <c r="U33" s="174">
        <v>10</v>
      </c>
      <c r="V33" s="174">
        <v>15</v>
      </c>
      <c r="W33" s="174">
        <v>10</v>
      </c>
      <c r="X33" s="174">
        <v>0</v>
      </c>
      <c r="Y33" s="170">
        <v>55</v>
      </c>
      <c r="Z33" s="170">
        <v>2</v>
      </c>
      <c r="AA33" s="170">
        <v>4</v>
      </c>
      <c r="AB33" s="170">
        <v>8</v>
      </c>
      <c r="AC33" s="171" t="s">
        <v>552</v>
      </c>
      <c r="AD33" s="172" t="s">
        <v>287</v>
      </c>
      <c r="AE33" s="175" t="s">
        <v>288</v>
      </c>
      <c r="AF33" s="170" t="s">
        <v>204</v>
      </c>
      <c r="AG33" s="165" t="s">
        <v>707</v>
      </c>
      <c r="AH33" s="165" t="s">
        <v>708</v>
      </c>
    </row>
    <row r="34" spans="1:34" ht="332.25" customHeight="1" x14ac:dyDescent="0.25">
      <c r="A34" s="299"/>
      <c r="B34" s="299"/>
      <c r="C34" s="301"/>
      <c r="D34" s="303"/>
      <c r="E34" s="301"/>
      <c r="F34" s="168" t="s">
        <v>714</v>
      </c>
      <c r="G34" s="311"/>
      <c r="H34" s="172" t="s">
        <v>715</v>
      </c>
      <c r="I34" s="311"/>
      <c r="J34" s="172" t="s">
        <v>716</v>
      </c>
      <c r="K34" s="311"/>
      <c r="L34" s="170">
        <v>4</v>
      </c>
      <c r="M34" s="170">
        <v>3</v>
      </c>
      <c r="N34" s="142">
        <f t="shared" si="16"/>
        <v>12</v>
      </c>
      <c r="O34" s="171" t="s">
        <v>552</v>
      </c>
      <c r="P34" s="172" t="s">
        <v>717</v>
      </c>
      <c r="Q34" s="173" t="s">
        <v>74</v>
      </c>
      <c r="R34" s="174">
        <v>15</v>
      </c>
      <c r="S34" s="174">
        <v>5</v>
      </c>
      <c r="T34" s="174">
        <v>0</v>
      </c>
      <c r="U34" s="174">
        <v>10</v>
      </c>
      <c r="V34" s="174">
        <v>15</v>
      </c>
      <c r="W34" s="174">
        <v>10</v>
      </c>
      <c r="X34" s="174">
        <v>30</v>
      </c>
      <c r="Y34" s="170">
        <v>85</v>
      </c>
      <c r="Z34" s="170">
        <v>3</v>
      </c>
      <c r="AA34" s="170">
        <v>3</v>
      </c>
      <c r="AB34" s="170">
        <v>9</v>
      </c>
      <c r="AC34" s="171" t="s">
        <v>552</v>
      </c>
      <c r="AD34" s="172" t="s">
        <v>718</v>
      </c>
      <c r="AE34" s="176" t="s">
        <v>290</v>
      </c>
      <c r="AF34" s="170" t="s">
        <v>204</v>
      </c>
      <c r="AG34" s="165" t="s">
        <v>707</v>
      </c>
      <c r="AH34" s="177" t="s">
        <v>709</v>
      </c>
    </row>
    <row r="35" spans="1:34" ht="324.75" customHeight="1" x14ac:dyDescent="0.25">
      <c r="A35" s="299"/>
      <c r="B35" s="300"/>
      <c r="C35" s="297"/>
      <c r="D35" s="304"/>
      <c r="E35" s="297"/>
      <c r="F35" s="168" t="s">
        <v>719</v>
      </c>
      <c r="G35" s="312"/>
      <c r="H35" s="172" t="s">
        <v>720</v>
      </c>
      <c r="I35" s="312"/>
      <c r="J35" s="172" t="s">
        <v>721</v>
      </c>
      <c r="K35" s="312"/>
      <c r="L35" s="170">
        <v>4</v>
      </c>
      <c r="M35" s="170">
        <v>3</v>
      </c>
      <c r="N35" s="142">
        <f t="shared" si="16"/>
        <v>12</v>
      </c>
      <c r="O35" s="171" t="s">
        <v>552</v>
      </c>
      <c r="P35" s="172" t="s">
        <v>722</v>
      </c>
      <c r="Q35" s="173" t="s">
        <v>74</v>
      </c>
      <c r="R35" s="174">
        <v>15</v>
      </c>
      <c r="S35" s="174">
        <v>5</v>
      </c>
      <c r="T35" s="174">
        <v>0</v>
      </c>
      <c r="U35" s="174">
        <v>10</v>
      </c>
      <c r="V35" s="174">
        <v>15</v>
      </c>
      <c r="W35" s="174">
        <v>10</v>
      </c>
      <c r="X35" s="174">
        <v>30</v>
      </c>
      <c r="Y35" s="170">
        <v>85</v>
      </c>
      <c r="Z35" s="170">
        <v>4</v>
      </c>
      <c r="AA35" s="170">
        <v>3</v>
      </c>
      <c r="AB35" s="170">
        <v>12</v>
      </c>
      <c r="AC35" s="171" t="s">
        <v>552</v>
      </c>
      <c r="AD35" s="172" t="s">
        <v>723</v>
      </c>
      <c r="AE35" s="176" t="s">
        <v>724</v>
      </c>
      <c r="AF35" s="170" t="s">
        <v>204</v>
      </c>
      <c r="AG35" s="165" t="s">
        <v>707</v>
      </c>
      <c r="AH35" s="176" t="s">
        <v>725</v>
      </c>
    </row>
    <row r="36" spans="1:34" ht="288" customHeight="1" x14ac:dyDescent="0.25">
      <c r="A36" s="299"/>
      <c r="B36" s="298" t="s">
        <v>292</v>
      </c>
      <c r="C36" s="296" t="s">
        <v>726</v>
      </c>
      <c r="D36" s="302" t="s">
        <v>727</v>
      </c>
      <c r="E36" s="296" t="s">
        <v>728</v>
      </c>
      <c r="F36" s="158" t="s">
        <v>295</v>
      </c>
      <c r="G36" s="296" t="s">
        <v>298</v>
      </c>
      <c r="H36" s="159" t="s">
        <v>415</v>
      </c>
      <c r="I36" s="296" t="s">
        <v>205</v>
      </c>
      <c r="J36" s="162" t="s">
        <v>729</v>
      </c>
      <c r="K36" s="296" t="s">
        <v>220</v>
      </c>
      <c r="L36" s="142">
        <v>3</v>
      </c>
      <c r="M36" s="142">
        <v>4</v>
      </c>
      <c r="N36" s="142">
        <f>+M36*L36</f>
        <v>12</v>
      </c>
      <c r="O36" s="161" t="str">
        <f>IF(N36&lt;=3,"BAJA",IF(AND(N36&gt;=4,N36&lt;=6),"MODERADA",IF(AND(N36&gt;=8,N36&lt;=12),"ALTA",IF(AND(N36&gt;=15),"EXTREMA"))))</f>
        <v>ALTA</v>
      </c>
      <c r="P36" s="162" t="s">
        <v>302</v>
      </c>
      <c r="Q36" s="163" t="s">
        <v>74</v>
      </c>
      <c r="R36" s="107">
        <v>15</v>
      </c>
      <c r="S36" s="107">
        <v>5</v>
      </c>
      <c r="T36" s="107">
        <v>0</v>
      </c>
      <c r="U36" s="107">
        <v>10</v>
      </c>
      <c r="V36" s="107">
        <v>15</v>
      </c>
      <c r="W36" s="107">
        <v>10</v>
      </c>
      <c r="X36" s="107">
        <v>0</v>
      </c>
      <c r="Y36" s="142">
        <f>SUM(R36:X36)</f>
        <v>55</v>
      </c>
      <c r="Z36" s="142">
        <v>2</v>
      </c>
      <c r="AA36" s="142">
        <v>4</v>
      </c>
      <c r="AB36" s="142">
        <f>+(Z36*AA36)</f>
        <v>8</v>
      </c>
      <c r="AC36" s="161" t="str">
        <f>IF(AB36&lt;=3,"BAJA",IF(AND(AB36&gt;=4,AB36&lt;=6),"MODERADA",IF(AND(AB36&gt;=8,AB36&lt;=12),"ALTA",IF(AND(AB36&gt;=15),"EXTREMA"))))</f>
        <v>ALTA</v>
      </c>
      <c r="AD36" s="162" t="s">
        <v>730</v>
      </c>
      <c r="AE36" s="164" t="s">
        <v>731</v>
      </c>
      <c r="AF36" s="142" t="s">
        <v>423</v>
      </c>
      <c r="AG36" s="108" t="s">
        <v>732</v>
      </c>
      <c r="AH36" s="108" t="s">
        <v>305</v>
      </c>
    </row>
    <row r="37" spans="1:34" ht="336.75" customHeight="1" x14ac:dyDescent="0.25">
      <c r="A37" s="299"/>
      <c r="B37" s="299"/>
      <c r="C37" s="301"/>
      <c r="D37" s="303"/>
      <c r="E37" s="301"/>
      <c r="F37" s="178" t="s">
        <v>296</v>
      </c>
      <c r="G37" s="301"/>
      <c r="H37" s="179" t="s">
        <v>416</v>
      </c>
      <c r="I37" s="301"/>
      <c r="J37" s="162" t="s">
        <v>729</v>
      </c>
      <c r="K37" s="301"/>
      <c r="L37" s="142">
        <v>3</v>
      </c>
      <c r="M37" s="142">
        <v>3</v>
      </c>
      <c r="N37" s="142">
        <f>+M37*L37</f>
        <v>9</v>
      </c>
      <c r="O37" s="161" t="str">
        <f>IF(N37&lt;=3,"BAJA",IF(AND(N37&gt;=4,N37&lt;=6),"MODERADA",IF(AND(N37&gt;=8,N37&lt;=12),"ALTA",IF(AND(N37&gt;=15),"EXTREMA"))))</f>
        <v>ALTA</v>
      </c>
      <c r="P37" s="162" t="s">
        <v>301</v>
      </c>
      <c r="Q37" s="163" t="s">
        <v>74</v>
      </c>
      <c r="R37" s="107">
        <v>15</v>
      </c>
      <c r="S37" s="107">
        <v>5</v>
      </c>
      <c r="T37" s="107">
        <v>0</v>
      </c>
      <c r="U37" s="107">
        <v>10</v>
      </c>
      <c r="V37" s="107">
        <v>15</v>
      </c>
      <c r="W37" s="107">
        <v>10</v>
      </c>
      <c r="X37" s="107">
        <v>30</v>
      </c>
      <c r="Y37" s="142">
        <f>SUM(R37:X37)</f>
        <v>85</v>
      </c>
      <c r="Z37" s="142">
        <v>2</v>
      </c>
      <c r="AA37" s="142">
        <v>3</v>
      </c>
      <c r="AB37" s="142">
        <f>+(Z37*AA37)</f>
        <v>6</v>
      </c>
      <c r="AC37" s="161" t="str">
        <f>IF(AB37&lt;=3,"BAJA",IF(AND(AB37&gt;=4,AB37&lt;=6),"MODERADA",IF(AND(AB37&gt;=8,AB37&lt;=12),"ALTA",IF(AND(AB37&gt;=15),"EXTREMA"))))</f>
        <v>MODERADA</v>
      </c>
      <c r="AD37" s="179" t="s">
        <v>733</v>
      </c>
      <c r="AE37" s="167" t="s">
        <v>304</v>
      </c>
      <c r="AF37" s="142" t="s">
        <v>422</v>
      </c>
      <c r="AG37" s="108" t="s">
        <v>732</v>
      </c>
      <c r="AH37" s="108" t="s">
        <v>305</v>
      </c>
    </row>
    <row r="38" spans="1:34" ht="249.75" customHeight="1" x14ac:dyDescent="0.25">
      <c r="A38" s="299"/>
      <c r="B38" s="299"/>
      <c r="C38" s="301"/>
      <c r="D38" s="303"/>
      <c r="E38" s="301"/>
      <c r="F38" s="178" t="s">
        <v>297</v>
      </c>
      <c r="G38" s="297"/>
      <c r="H38" s="179" t="s">
        <v>417</v>
      </c>
      <c r="I38" s="297"/>
      <c r="J38" s="162" t="s">
        <v>300</v>
      </c>
      <c r="K38" s="297"/>
      <c r="L38" s="142">
        <v>3</v>
      </c>
      <c r="M38" s="142">
        <v>4</v>
      </c>
      <c r="N38" s="142">
        <f>+M38*L38</f>
        <v>12</v>
      </c>
      <c r="O38" s="161" t="str">
        <f>IF(N38&lt;=3,"BAJA",IF(AND(N38&gt;=4,N38&lt;=6),"MODERADA",IF(AND(N38&gt;=8,N38&lt;=12),"ALTA",IF(AND(N38&gt;=15),"EXTREMA"))))</f>
        <v>ALTA</v>
      </c>
      <c r="P38" s="162" t="s">
        <v>418</v>
      </c>
      <c r="Q38" s="163" t="s">
        <v>74</v>
      </c>
      <c r="R38" s="107">
        <v>15</v>
      </c>
      <c r="S38" s="107">
        <v>5</v>
      </c>
      <c r="T38" s="107">
        <v>0</v>
      </c>
      <c r="U38" s="107">
        <v>10</v>
      </c>
      <c r="V38" s="107">
        <v>15</v>
      </c>
      <c r="W38" s="107">
        <v>10</v>
      </c>
      <c r="X38" s="107">
        <v>30</v>
      </c>
      <c r="Y38" s="142">
        <f>SUM(R38:X38)</f>
        <v>85</v>
      </c>
      <c r="Z38" s="142">
        <v>2</v>
      </c>
      <c r="AA38" s="142">
        <v>4</v>
      </c>
      <c r="AB38" s="142">
        <f>+(Z38*AA38)</f>
        <v>8</v>
      </c>
      <c r="AC38" s="161" t="str">
        <f>IF(AB38&lt;=3,"BAJA",IF(AND(AB38&gt;=4,AB38&lt;=6),"MODERADA",IF(AND(AB38&gt;=8,AB38&lt;=12),"ALTA",IF(AND(AB38&gt;=15),"EXTREMA"))))</f>
        <v>ALTA</v>
      </c>
      <c r="AD38" s="179" t="s">
        <v>734</v>
      </c>
      <c r="AE38" s="167" t="s">
        <v>306</v>
      </c>
      <c r="AF38" s="142" t="s">
        <v>423</v>
      </c>
      <c r="AG38" s="108" t="s">
        <v>732</v>
      </c>
      <c r="AH38" s="167" t="s">
        <v>307</v>
      </c>
    </row>
    <row r="39" spans="1:34" ht="291" customHeight="1" x14ac:dyDescent="0.25">
      <c r="A39" s="299"/>
      <c r="B39" s="299"/>
      <c r="C39" s="301"/>
      <c r="D39" s="303"/>
      <c r="E39" s="301"/>
      <c r="F39" s="166" t="s">
        <v>735</v>
      </c>
      <c r="G39" s="296" t="s">
        <v>298</v>
      </c>
      <c r="H39" s="159" t="s">
        <v>415</v>
      </c>
      <c r="I39" s="296" t="s">
        <v>205</v>
      </c>
      <c r="J39" s="162" t="s">
        <v>729</v>
      </c>
      <c r="K39" s="296" t="s">
        <v>200</v>
      </c>
      <c r="L39" s="142">
        <v>3</v>
      </c>
      <c r="M39" s="142">
        <v>4</v>
      </c>
      <c r="N39" s="142">
        <f t="shared" ref="N39:N63" si="21">+M39*L39</f>
        <v>12</v>
      </c>
      <c r="O39" s="161" t="str">
        <f t="shared" ref="O39:O63" si="22">IF(N39&lt;=3,"BAJA",IF(AND(N39&gt;=4,N39&lt;=6),"MODERADA",IF(AND(N39&gt;=8,N39&lt;=12),"ALTA",IF(AND(N39&gt;=15),"EXTREMA"))))</f>
        <v>ALTA</v>
      </c>
      <c r="P39" s="162" t="s">
        <v>302</v>
      </c>
      <c r="Q39" s="163" t="s">
        <v>74</v>
      </c>
      <c r="R39" s="107">
        <v>15</v>
      </c>
      <c r="S39" s="107">
        <v>5</v>
      </c>
      <c r="T39" s="107">
        <v>0</v>
      </c>
      <c r="U39" s="107">
        <v>10</v>
      </c>
      <c r="V39" s="107">
        <v>15</v>
      </c>
      <c r="W39" s="107">
        <v>10</v>
      </c>
      <c r="X39" s="107">
        <v>0</v>
      </c>
      <c r="Y39" s="142">
        <f t="shared" ref="Y39:Y49" si="23">SUM(R39:X39)</f>
        <v>55</v>
      </c>
      <c r="Z39" s="142">
        <v>2</v>
      </c>
      <c r="AA39" s="142">
        <v>4</v>
      </c>
      <c r="AB39" s="142">
        <f t="shared" ref="AB39:AB63" si="24">+(Z39*AA39)</f>
        <v>8</v>
      </c>
      <c r="AC39" s="161" t="str">
        <f t="shared" ref="AC39:AC63" si="25">IF(AB39&lt;=3,"BAJA",IF(AND(AB39&gt;=4,AB39&lt;=6),"MODERADA",IF(AND(AB39&gt;=8,AB39&lt;=12),"ALTA",IF(AND(AB39&gt;=15),"EXTREMA"))))</f>
        <v>ALTA</v>
      </c>
      <c r="AD39" s="162" t="s">
        <v>730</v>
      </c>
      <c r="AE39" s="164" t="s">
        <v>731</v>
      </c>
      <c r="AF39" s="142" t="s">
        <v>423</v>
      </c>
      <c r="AG39" s="108" t="s">
        <v>732</v>
      </c>
      <c r="AH39" s="108" t="s">
        <v>305</v>
      </c>
    </row>
    <row r="40" spans="1:34" ht="237" customHeight="1" x14ac:dyDescent="0.25">
      <c r="A40" s="299"/>
      <c r="B40" s="300"/>
      <c r="C40" s="297"/>
      <c r="D40" s="304"/>
      <c r="E40" s="297"/>
      <c r="F40" s="180" t="s">
        <v>736</v>
      </c>
      <c r="G40" s="297"/>
      <c r="H40" s="181" t="s">
        <v>737</v>
      </c>
      <c r="I40" s="297"/>
      <c r="J40" s="182" t="s">
        <v>738</v>
      </c>
      <c r="K40" s="297"/>
      <c r="L40" s="142">
        <v>2</v>
      </c>
      <c r="M40" s="142">
        <v>4</v>
      </c>
      <c r="N40" s="142">
        <f t="shared" si="21"/>
        <v>8</v>
      </c>
      <c r="O40" s="161" t="str">
        <f t="shared" si="22"/>
        <v>ALTA</v>
      </c>
      <c r="P40" s="183" t="s">
        <v>739</v>
      </c>
      <c r="Q40" s="163" t="s">
        <v>74</v>
      </c>
      <c r="R40" s="107">
        <v>15</v>
      </c>
      <c r="S40" s="107">
        <v>5</v>
      </c>
      <c r="T40" s="107">
        <v>0</v>
      </c>
      <c r="U40" s="107">
        <v>10</v>
      </c>
      <c r="V40" s="107">
        <v>15</v>
      </c>
      <c r="W40" s="107">
        <v>10</v>
      </c>
      <c r="X40" s="107">
        <v>0</v>
      </c>
      <c r="Y40" s="142">
        <f t="shared" si="23"/>
        <v>55</v>
      </c>
      <c r="Z40" s="142">
        <v>1</v>
      </c>
      <c r="AA40" s="142">
        <v>4</v>
      </c>
      <c r="AB40" s="142">
        <f t="shared" si="24"/>
        <v>4</v>
      </c>
      <c r="AC40" s="161" t="str">
        <f t="shared" si="25"/>
        <v>MODERADA</v>
      </c>
      <c r="AD40" s="183" t="s">
        <v>740</v>
      </c>
      <c r="AE40" s="184" t="s">
        <v>741</v>
      </c>
      <c r="AF40" s="142" t="s">
        <v>204</v>
      </c>
      <c r="AG40" s="108" t="s">
        <v>206</v>
      </c>
      <c r="AH40" s="108" t="s">
        <v>305</v>
      </c>
    </row>
    <row r="41" spans="1:34" ht="408.75" customHeight="1" x14ac:dyDescent="0.25">
      <c r="A41" s="299"/>
      <c r="B41" s="298" t="s">
        <v>742</v>
      </c>
      <c r="C41" s="308" t="s">
        <v>743</v>
      </c>
      <c r="D41" s="302" t="s">
        <v>744</v>
      </c>
      <c r="E41" s="296" t="s">
        <v>745</v>
      </c>
      <c r="F41" s="185" t="s">
        <v>746</v>
      </c>
      <c r="G41" s="296" t="s">
        <v>329</v>
      </c>
      <c r="H41" s="186" t="s">
        <v>747</v>
      </c>
      <c r="I41" s="296" t="s">
        <v>205</v>
      </c>
      <c r="J41" s="186" t="s">
        <v>748</v>
      </c>
      <c r="K41" s="296" t="s">
        <v>749</v>
      </c>
      <c r="L41" s="142">
        <v>3</v>
      </c>
      <c r="M41" s="142">
        <v>4</v>
      </c>
      <c r="N41" s="142">
        <f t="shared" si="21"/>
        <v>12</v>
      </c>
      <c r="O41" s="161" t="str">
        <f t="shared" si="22"/>
        <v>ALTA</v>
      </c>
      <c r="P41" s="162" t="s">
        <v>750</v>
      </c>
      <c r="Q41" s="163" t="s">
        <v>74</v>
      </c>
      <c r="R41" s="107">
        <v>15</v>
      </c>
      <c r="S41" s="107">
        <v>5</v>
      </c>
      <c r="T41" s="107">
        <v>0</v>
      </c>
      <c r="U41" s="107">
        <v>10</v>
      </c>
      <c r="V41" s="107">
        <v>15</v>
      </c>
      <c r="W41" s="107">
        <v>10</v>
      </c>
      <c r="X41" s="107">
        <v>0</v>
      </c>
      <c r="Y41" s="142">
        <f t="shared" si="23"/>
        <v>55</v>
      </c>
      <c r="Z41" s="142">
        <v>2</v>
      </c>
      <c r="AA41" s="142">
        <v>3</v>
      </c>
      <c r="AB41" s="142">
        <f t="shared" si="24"/>
        <v>6</v>
      </c>
      <c r="AC41" s="161" t="str">
        <f t="shared" si="25"/>
        <v>MODERADA</v>
      </c>
      <c r="AD41" s="162" t="s">
        <v>751</v>
      </c>
      <c r="AE41" s="164" t="s">
        <v>752</v>
      </c>
      <c r="AF41" s="142" t="s">
        <v>753</v>
      </c>
      <c r="AG41" s="108" t="s">
        <v>754</v>
      </c>
      <c r="AH41" s="108" t="s">
        <v>340</v>
      </c>
    </row>
    <row r="42" spans="1:34" ht="258.75" customHeight="1" x14ac:dyDescent="0.25">
      <c r="A42" s="299"/>
      <c r="B42" s="300"/>
      <c r="C42" s="309"/>
      <c r="D42" s="304"/>
      <c r="E42" s="297"/>
      <c r="F42" s="185" t="s">
        <v>755</v>
      </c>
      <c r="G42" s="297"/>
      <c r="H42" s="186" t="s">
        <v>756</v>
      </c>
      <c r="I42" s="297"/>
      <c r="J42" s="186" t="s">
        <v>757</v>
      </c>
      <c r="K42" s="297"/>
      <c r="L42" s="142">
        <v>3</v>
      </c>
      <c r="M42" s="142">
        <v>3</v>
      </c>
      <c r="N42" s="142">
        <f t="shared" si="21"/>
        <v>9</v>
      </c>
      <c r="O42" s="161" t="str">
        <f t="shared" si="22"/>
        <v>ALTA</v>
      </c>
      <c r="P42" s="186" t="s">
        <v>758</v>
      </c>
      <c r="Q42" s="163" t="s">
        <v>74</v>
      </c>
      <c r="R42" s="107">
        <v>15</v>
      </c>
      <c r="S42" s="107">
        <v>5</v>
      </c>
      <c r="T42" s="107">
        <v>0</v>
      </c>
      <c r="U42" s="107">
        <v>10</v>
      </c>
      <c r="V42" s="107">
        <v>15</v>
      </c>
      <c r="W42" s="107">
        <v>10</v>
      </c>
      <c r="X42" s="107">
        <v>30</v>
      </c>
      <c r="Y42" s="142">
        <f t="shared" si="23"/>
        <v>85</v>
      </c>
      <c r="Z42" s="142">
        <v>4</v>
      </c>
      <c r="AA42" s="142">
        <v>3</v>
      </c>
      <c r="AB42" s="142">
        <f t="shared" si="24"/>
        <v>12</v>
      </c>
      <c r="AC42" s="161" t="str">
        <f t="shared" si="25"/>
        <v>ALTA</v>
      </c>
      <c r="AD42" s="186" t="s">
        <v>759</v>
      </c>
      <c r="AE42" s="167" t="s">
        <v>760</v>
      </c>
      <c r="AF42" s="142" t="s">
        <v>204</v>
      </c>
      <c r="AG42" s="108" t="s">
        <v>206</v>
      </c>
      <c r="AH42" s="108" t="s">
        <v>760</v>
      </c>
    </row>
    <row r="43" spans="1:34" ht="279.75" customHeight="1" x14ac:dyDescent="0.25">
      <c r="A43" s="299"/>
      <c r="B43" s="298" t="s">
        <v>310</v>
      </c>
      <c r="C43" s="296" t="s">
        <v>761</v>
      </c>
      <c r="D43" s="302" t="s">
        <v>762</v>
      </c>
      <c r="E43" s="296" t="s">
        <v>763</v>
      </c>
      <c r="F43" s="166" t="s">
        <v>764</v>
      </c>
      <c r="G43" s="296" t="s">
        <v>312</v>
      </c>
      <c r="H43" s="183" t="s">
        <v>395</v>
      </c>
      <c r="I43" s="296" t="s">
        <v>205</v>
      </c>
      <c r="J43" s="183" t="s">
        <v>765</v>
      </c>
      <c r="K43" s="296" t="s">
        <v>220</v>
      </c>
      <c r="L43" s="142">
        <v>2</v>
      </c>
      <c r="M43" s="142">
        <v>4</v>
      </c>
      <c r="N43" s="142">
        <f t="shared" si="21"/>
        <v>8</v>
      </c>
      <c r="O43" s="161" t="str">
        <f t="shared" si="22"/>
        <v>ALTA</v>
      </c>
      <c r="P43" s="183" t="s">
        <v>766</v>
      </c>
      <c r="Q43" s="163" t="s">
        <v>74</v>
      </c>
      <c r="R43" s="107">
        <v>15</v>
      </c>
      <c r="S43" s="107">
        <v>5</v>
      </c>
      <c r="T43" s="107">
        <v>0</v>
      </c>
      <c r="U43" s="107">
        <v>10</v>
      </c>
      <c r="V43" s="107">
        <v>15</v>
      </c>
      <c r="W43" s="107">
        <v>10</v>
      </c>
      <c r="X43" s="107">
        <v>0</v>
      </c>
      <c r="Y43" s="142">
        <f t="shared" si="23"/>
        <v>55</v>
      </c>
      <c r="Z43" s="142">
        <v>3</v>
      </c>
      <c r="AA43" s="142">
        <v>3</v>
      </c>
      <c r="AB43" s="142">
        <f t="shared" si="24"/>
        <v>9</v>
      </c>
      <c r="AC43" s="161" t="str">
        <f t="shared" si="25"/>
        <v>ALTA</v>
      </c>
      <c r="AD43" s="183" t="s">
        <v>399</v>
      </c>
      <c r="AE43" s="184" t="s">
        <v>315</v>
      </c>
      <c r="AF43" s="142" t="s">
        <v>389</v>
      </c>
      <c r="AG43" s="108" t="s">
        <v>767</v>
      </c>
      <c r="AH43" s="108" t="s">
        <v>316</v>
      </c>
    </row>
    <row r="44" spans="1:34" ht="303" customHeight="1" x14ac:dyDescent="0.25">
      <c r="A44" s="299"/>
      <c r="B44" s="299"/>
      <c r="C44" s="301"/>
      <c r="D44" s="303"/>
      <c r="E44" s="301"/>
      <c r="F44" s="178" t="s">
        <v>768</v>
      </c>
      <c r="G44" s="297"/>
      <c r="H44" s="183" t="s">
        <v>314</v>
      </c>
      <c r="I44" s="297"/>
      <c r="J44" s="183" t="s">
        <v>769</v>
      </c>
      <c r="K44" s="297"/>
      <c r="L44" s="142">
        <v>2</v>
      </c>
      <c r="M44" s="142">
        <v>4</v>
      </c>
      <c r="N44" s="142">
        <f t="shared" si="21"/>
        <v>8</v>
      </c>
      <c r="O44" s="161" t="str">
        <f t="shared" si="22"/>
        <v>ALTA</v>
      </c>
      <c r="P44" s="183" t="s">
        <v>770</v>
      </c>
      <c r="Q44" s="163" t="s">
        <v>74</v>
      </c>
      <c r="R44" s="107">
        <v>15</v>
      </c>
      <c r="S44" s="107">
        <v>5</v>
      </c>
      <c r="T44" s="107">
        <v>0</v>
      </c>
      <c r="U44" s="107">
        <v>10</v>
      </c>
      <c r="V44" s="107">
        <v>15</v>
      </c>
      <c r="W44" s="107">
        <v>10</v>
      </c>
      <c r="X44" s="107">
        <v>30</v>
      </c>
      <c r="Y44" s="142">
        <f t="shared" si="23"/>
        <v>85</v>
      </c>
      <c r="Z44" s="142">
        <v>3</v>
      </c>
      <c r="AA44" s="142">
        <v>3</v>
      </c>
      <c r="AB44" s="142">
        <f t="shared" si="24"/>
        <v>9</v>
      </c>
      <c r="AC44" s="161" t="str">
        <f t="shared" si="25"/>
        <v>ALTA</v>
      </c>
      <c r="AD44" s="183" t="s">
        <v>390</v>
      </c>
      <c r="AE44" s="187" t="s">
        <v>401</v>
      </c>
      <c r="AF44" s="142" t="s">
        <v>204</v>
      </c>
      <c r="AG44" s="108" t="s">
        <v>767</v>
      </c>
      <c r="AH44" s="108" t="s">
        <v>317</v>
      </c>
    </row>
    <row r="45" spans="1:34" ht="233.25" customHeight="1" x14ac:dyDescent="0.25">
      <c r="A45" s="299"/>
      <c r="B45" s="299"/>
      <c r="C45" s="301"/>
      <c r="D45" s="303"/>
      <c r="E45" s="301"/>
      <c r="F45" s="166" t="s">
        <v>771</v>
      </c>
      <c r="G45" s="296" t="s">
        <v>312</v>
      </c>
      <c r="H45" s="183" t="s">
        <v>772</v>
      </c>
      <c r="I45" s="296" t="s">
        <v>205</v>
      </c>
      <c r="J45" s="183" t="s">
        <v>765</v>
      </c>
      <c r="K45" s="296" t="s">
        <v>773</v>
      </c>
      <c r="L45" s="142">
        <v>2</v>
      </c>
      <c r="M45" s="142">
        <v>4</v>
      </c>
      <c r="N45" s="142">
        <f t="shared" si="21"/>
        <v>8</v>
      </c>
      <c r="O45" s="161" t="str">
        <f t="shared" si="22"/>
        <v>ALTA</v>
      </c>
      <c r="P45" s="183" t="s">
        <v>774</v>
      </c>
      <c r="Q45" s="163" t="s">
        <v>74</v>
      </c>
      <c r="R45" s="107">
        <v>15</v>
      </c>
      <c r="S45" s="107">
        <v>5</v>
      </c>
      <c r="T45" s="107">
        <v>0</v>
      </c>
      <c r="U45" s="107">
        <v>10</v>
      </c>
      <c r="V45" s="107">
        <v>15</v>
      </c>
      <c r="W45" s="107">
        <v>10</v>
      </c>
      <c r="X45" s="107">
        <v>0</v>
      </c>
      <c r="Y45" s="142">
        <f t="shared" si="23"/>
        <v>55</v>
      </c>
      <c r="Z45" s="142">
        <v>2</v>
      </c>
      <c r="AA45" s="142">
        <v>3</v>
      </c>
      <c r="AB45" s="142">
        <f t="shared" si="24"/>
        <v>6</v>
      </c>
      <c r="AC45" s="161" t="str">
        <f t="shared" si="25"/>
        <v>MODERADA</v>
      </c>
      <c r="AD45" s="183" t="s">
        <v>775</v>
      </c>
      <c r="AE45" s="184" t="s">
        <v>315</v>
      </c>
      <c r="AF45" s="142" t="s">
        <v>389</v>
      </c>
      <c r="AG45" s="108" t="s">
        <v>776</v>
      </c>
      <c r="AH45" s="108" t="s">
        <v>316</v>
      </c>
    </row>
    <row r="46" spans="1:34" ht="180" x14ac:dyDescent="0.25">
      <c r="A46" s="299"/>
      <c r="B46" s="300"/>
      <c r="C46" s="297"/>
      <c r="D46" s="304"/>
      <c r="E46" s="297"/>
      <c r="F46" s="178" t="s">
        <v>777</v>
      </c>
      <c r="G46" s="297"/>
      <c r="H46" s="188" t="s">
        <v>314</v>
      </c>
      <c r="I46" s="297"/>
      <c r="J46" s="188" t="s">
        <v>778</v>
      </c>
      <c r="K46" s="297"/>
      <c r="L46" s="143">
        <v>2</v>
      </c>
      <c r="M46" s="143">
        <v>4</v>
      </c>
      <c r="N46" s="143">
        <f t="shared" si="21"/>
        <v>8</v>
      </c>
      <c r="O46" s="161" t="str">
        <f t="shared" si="22"/>
        <v>ALTA</v>
      </c>
      <c r="P46" s="183" t="s">
        <v>779</v>
      </c>
      <c r="Q46" s="163" t="s">
        <v>74</v>
      </c>
      <c r="R46" s="107">
        <v>15</v>
      </c>
      <c r="S46" s="107">
        <v>5</v>
      </c>
      <c r="T46" s="107">
        <v>0</v>
      </c>
      <c r="U46" s="107">
        <v>10</v>
      </c>
      <c r="V46" s="107">
        <v>15</v>
      </c>
      <c r="W46" s="107">
        <v>10</v>
      </c>
      <c r="X46" s="107">
        <v>30</v>
      </c>
      <c r="Y46" s="142">
        <f t="shared" si="23"/>
        <v>85</v>
      </c>
      <c r="Z46" s="142">
        <v>2</v>
      </c>
      <c r="AA46" s="142">
        <v>3</v>
      </c>
      <c r="AB46" s="142">
        <f t="shared" si="24"/>
        <v>6</v>
      </c>
      <c r="AC46" s="161" t="str">
        <f t="shared" si="25"/>
        <v>MODERADA</v>
      </c>
      <c r="AD46" s="183" t="s">
        <v>390</v>
      </c>
      <c r="AE46" s="187" t="s">
        <v>780</v>
      </c>
      <c r="AF46" s="142" t="s">
        <v>204</v>
      </c>
      <c r="AG46" s="108" t="s">
        <v>776</v>
      </c>
      <c r="AH46" s="108" t="s">
        <v>317</v>
      </c>
    </row>
    <row r="47" spans="1:34" s="190" customFormat="1" ht="258.75" customHeight="1" x14ac:dyDescent="0.25">
      <c r="A47" s="299"/>
      <c r="B47" s="298" t="s">
        <v>318</v>
      </c>
      <c r="C47" s="296" t="s">
        <v>781</v>
      </c>
      <c r="D47" s="302" t="s">
        <v>782</v>
      </c>
      <c r="E47" s="296" t="s">
        <v>402</v>
      </c>
      <c r="F47" s="189" t="s">
        <v>320</v>
      </c>
      <c r="G47" s="142" t="s">
        <v>312</v>
      </c>
      <c r="H47" s="183" t="s">
        <v>321</v>
      </c>
      <c r="I47" s="142" t="s">
        <v>205</v>
      </c>
      <c r="J47" s="183" t="s">
        <v>783</v>
      </c>
      <c r="K47" s="142" t="s">
        <v>220</v>
      </c>
      <c r="L47" s="142">
        <v>2</v>
      </c>
      <c r="M47" s="142">
        <v>5</v>
      </c>
      <c r="N47" s="142">
        <f t="shared" si="21"/>
        <v>10</v>
      </c>
      <c r="O47" s="161" t="str">
        <f t="shared" si="22"/>
        <v>ALTA</v>
      </c>
      <c r="P47" s="183" t="s">
        <v>403</v>
      </c>
      <c r="Q47" s="163" t="s">
        <v>74</v>
      </c>
      <c r="R47" s="107">
        <v>15</v>
      </c>
      <c r="S47" s="107">
        <v>5</v>
      </c>
      <c r="T47" s="107">
        <v>0</v>
      </c>
      <c r="U47" s="107">
        <v>10</v>
      </c>
      <c r="V47" s="107">
        <v>15</v>
      </c>
      <c r="W47" s="107">
        <v>10</v>
      </c>
      <c r="X47" s="107">
        <v>0</v>
      </c>
      <c r="Y47" s="142">
        <f t="shared" si="23"/>
        <v>55</v>
      </c>
      <c r="Z47" s="142">
        <v>2</v>
      </c>
      <c r="AA47" s="142">
        <v>3</v>
      </c>
      <c r="AB47" s="142">
        <f t="shared" si="24"/>
        <v>6</v>
      </c>
      <c r="AC47" s="161" t="str">
        <f t="shared" si="25"/>
        <v>MODERADA</v>
      </c>
      <c r="AD47" s="183" t="s">
        <v>784</v>
      </c>
      <c r="AE47" s="184" t="s">
        <v>323</v>
      </c>
      <c r="AF47" s="142" t="s">
        <v>785</v>
      </c>
      <c r="AG47" s="108" t="s">
        <v>786</v>
      </c>
      <c r="AH47" s="108" t="s">
        <v>323</v>
      </c>
    </row>
    <row r="48" spans="1:34" ht="376.5" customHeight="1" x14ac:dyDescent="0.25">
      <c r="A48" s="299"/>
      <c r="B48" s="300"/>
      <c r="C48" s="297"/>
      <c r="D48" s="304"/>
      <c r="E48" s="297"/>
      <c r="F48" s="166" t="s">
        <v>787</v>
      </c>
      <c r="G48" s="143" t="s">
        <v>312</v>
      </c>
      <c r="H48" s="183" t="s">
        <v>788</v>
      </c>
      <c r="I48" s="143" t="s">
        <v>205</v>
      </c>
      <c r="J48" s="183" t="s">
        <v>789</v>
      </c>
      <c r="K48" s="143" t="s">
        <v>773</v>
      </c>
      <c r="L48" s="142">
        <v>2</v>
      </c>
      <c r="M48" s="142">
        <v>4</v>
      </c>
      <c r="N48" s="142">
        <f t="shared" si="21"/>
        <v>8</v>
      </c>
      <c r="O48" s="161" t="str">
        <f t="shared" si="22"/>
        <v>ALTA</v>
      </c>
      <c r="P48" s="183" t="s">
        <v>790</v>
      </c>
      <c r="Q48" s="163" t="s">
        <v>74</v>
      </c>
      <c r="R48" s="107">
        <v>15</v>
      </c>
      <c r="S48" s="107">
        <v>5</v>
      </c>
      <c r="T48" s="107">
        <v>0</v>
      </c>
      <c r="U48" s="107">
        <v>10</v>
      </c>
      <c r="V48" s="107">
        <v>15</v>
      </c>
      <c r="W48" s="107">
        <v>10</v>
      </c>
      <c r="X48" s="107">
        <v>0</v>
      </c>
      <c r="Y48" s="142">
        <f t="shared" si="23"/>
        <v>55</v>
      </c>
      <c r="Z48" s="142">
        <v>3</v>
      </c>
      <c r="AA48" s="142">
        <v>3</v>
      </c>
      <c r="AB48" s="142">
        <f t="shared" si="24"/>
        <v>9</v>
      </c>
      <c r="AC48" s="161" t="str">
        <f t="shared" si="25"/>
        <v>ALTA</v>
      </c>
      <c r="AD48" s="183" t="s">
        <v>791</v>
      </c>
      <c r="AE48" s="184" t="s">
        <v>792</v>
      </c>
      <c r="AF48" s="142" t="s">
        <v>785</v>
      </c>
      <c r="AG48" s="108" t="s">
        <v>793</v>
      </c>
      <c r="AH48" s="108" t="s">
        <v>323</v>
      </c>
    </row>
    <row r="49" spans="1:34" ht="198" x14ac:dyDescent="0.25">
      <c r="A49" s="299"/>
      <c r="B49" s="298" t="s">
        <v>346</v>
      </c>
      <c r="C49" s="296" t="s">
        <v>794</v>
      </c>
      <c r="D49" s="302" t="s">
        <v>795</v>
      </c>
      <c r="E49" s="296" t="s">
        <v>406</v>
      </c>
      <c r="F49" s="191" t="s">
        <v>349</v>
      </c>
      <c r="G49" s="192" t="s">
        <v>329</v>
      </c>
      <c r="H49" s="146" t="s">
        <v>796</v>
      </c>
      <c r="I49" s="192" t="s">
        <v>205</v>
      </c>
      <c r="J49" s="186" t="s">
        <v>350</v>
      </c>
      <c r="K49" s="193" t="s">
        <v>220</v>
      </c>
      <c r="L49" s="142">
        <v>2</v>
      </c>
      <c r="M49" s="142">
        <v>4</v>
      </c>
      <c r="N49" s="142">
        <f t="shared" si="21"/>
        <v>8</v>
      </c>
      <c r="O49" s="161" t="str">
        <f t="shared" si="22"/>
        <v>ALTA</v>
      </c>
      <c r="P49" s="162" t="s">
        <v>408</v>
      </c>
      <c r="Q49" s="163" t="s">
        <v>74</v>
      </c>
      <c r="R49" s="107">
        <v>15</v>
      </c>
      <c r="S49" s="107">
        <v>5</v>
      </c>
      <c r="T49" s="107">
        <v>0</v>
      </c>
      <c r="U49" s="107">
        <v>10</v>
      </c>
      <c r="V49" s="107">
        <v>15</v>
      </c>
      <c r="W49" s="107">
        <v>10</v>
      </c>
      <c r="X49" s="107">
        <v>0</v>
      </c>
      <c r="Y49" s="142">
        <f t="shared" si="23"/>
        <v>55</v>
      </c>
      <c r="Z49" s="142">
        <v>2</v>
      </c>
      <c r="AA49" s="142">
        <v>3</v>
      </c>
      <c r="AB49" s="142">
        <f t="shared" si="24"/>
        <v>6</v>
      </c>
      <c r="AC49" s="161" t="str">
        <f t="shared" si="25"/>
        <v>MODERADA</v>
      </c>
      <c r="AD49" s="162" t="s">
        <v>797</v>
      </c>
      <c r="AE49" s="164" t="s">
        <v>353</v>
      </c>
      <c r="AF49" s="142" t="s">
        <v>204</v>
      </c>
      <c r="AG49" s="108" t="s">
        <v>392</v>
      </c>
      <c r="AH49" s="108" t="s">
        <v>352</v>
      </c>
    </row>
    <row r="50" spans="1:34" ht="233.25" customHeight="1" x14ac:dyDescent="0.25">
      <c r="A50" s="299"/>
      <c r="B50" s="300"/>
      <c r="C50" s="297"/>
      <c r="D50" s="304"/>
      <c r="E50" s="297"/>
      <c r="F50" s="185" t="s">
        <v>798</v>
      </c>
      <c r="G50" s="194" t="s">
        <v>329</v>
      </c>
      <c r="H50" s="186" t="s">
        <v>799</v>
      </c>
      <c r="I50" s="194" t="s">
        <v>205</v>
      </c>
      <c r="J50" s="186" t="s">
        <v>800</v>
      </c>
      <c r="K50" s="193" t="s">
        <v>801</v>
      </c>
      <c r="L50" s="142">
        <v>2</v>
      </c>
      <c r="M50" s="142">
        <v>4</v>
      </c>
      <c r="N50" s="142">
        <f t="shared" si="21"/>
        <v>8</v>
      </c>
      <c r="O50" s="161" t="str">
        <f t="shared" si="22"/>
        <v>ALTA</v>
      </c>
      <c r="P50" s="162" t="s">
        <v>802</v>
      </c>
      <c r="Q50" s="163" t="s">
        <v>74</v>
      </c>
      <c r="R50" s="107">
        <v>15</v>
      </c>
      <c r="S50" s="107">
        <v>5</v>
      </c>
      <c r="T50" s="107">
        <v>0</v>
      </c>
      <c r="U50" s="107">
        <v>10</v>
      </c>
      <c r="V50" s="107">
        <v>15</v>
      </c>
      <c r="W50" s="107">
        <v>10</v>
      </c>
      <c r="X50" s="107">
        <v>0</v>
      </c>
      <c r="Y50" s="142">
        <f>SUM(R50:X50)</f>
        <v>55</v>
      </c>
      <c r="Z50" s="142">
        <v>3</v>
      </c>
      <c r="AA50" s="142">
        <v>4</v>
      </c>
      <c r="AB50" s="142">
        <f t="shared" si="24"/>
        <v>12</v>
      </c>
      <c r="AC50" s="161" t="str">
        <f t="shared" si="25"/>
        <v>ALTA</v>
      </c>
      <c r="AD50" s="162" t="s">
        <v>803</v>
      </c>
      <c r="AE50" s="164" t="s">
        <v>353</v>
      </c>
      <c r="AF50" s="142" t="s">
        <v>204</v>
      </c>
      <c r="AG50" s="108" t="s">
        <v>206</v>
      </c>
      <c r="AH50" s="108" t="s">
        <v>352</v>
      </c>
    </row>
    <row r="51" spans="1:34" s="147" customFormat="1" ht="315" customHeight="1" x14ac:dyDescent="0.2">
      <c r="A51" s="299"/>
      <c r="B51" s="305" t="s">
        <v>368</v>
      </c>
      <c r="C51" s="296" t="s">
        <v>804</v>
      </c>
      <c r="D51" s="302" t="s">
        <v>805</v>
      </c>
      <c r="E51" s="296" t="s">
        <v>262</v>
      </c>
      <c r="F51" s="149" t="s">
        <v>263</v>
      </c>
      <c r="G51" s="296" t="s">
        <v>266</v>
      </c>
      <c r="H51" s="182" t="s">
        <v>267</v>
      </c>
      <c r="I51" s="296" t="s">
        <v>205</v>
      </c>
      <c r="J51" s="162" t="s">
        <v>270</v>
      </c>
      <c r="K51" s="296" t="s">
        <v>220</v>
      </c>
      <c r="L51" s="142">
        <v>2</v>
      </c>
      <c r="M51" s="142">
        <v>4</v>
      </c>
      <c r="N51" s="142">
        <f t="shared" si="21"/>
        <v>8</v>
      </c>
      <c r="O51" s="161" t="str">
        <f t="shared" si="22"/>
        <v>ALTA</v>
      </c>
      <c r="P51" s="162" t="s">
        <v>273</v>
      </c>
      <c r="Q51" s="163" t="s">
        <v>74</v>
      </c>
      <c r="R51" s="107">
        <v>15</v>
      </c>
      <c r="S51" s="107">
        <v>5</v>
      </c>
      <c r="T51" s="107">
        <v>0</v>
      </c>
      <c r="U51" s="107">
        <v>10</v>
      </c>
      <c r="V51" s="107">
        <v>15</v>
      </c>
      <c r="W51" s="107">
        <v>10</v>
      </c>
      <c r="X51" s="107">
        <v>0</v>
      </c>
      <c r="Y51" s="142">
        <f t="shared" ref="Y51:Y60" si="26">SUM(R51:X51)</f>
        <v>55</v>
      </c>
      <c r="Z51" s="142">
        <v>2</v>
      </c>
      <c r="AA51" s="142">
        <v>3</v>
      </c>
      <c r="AB51" s="142">
        <f t="shared" si="24"/>
        <v>6</v>
      </c>
      <c r="AC51" s="161" t="str">
        <f t="shared" si="25"/>
        <v>MODERADA</v>
      </c>
      <c r="AD51" s="162" t="s">
        <v>428</v>
      </c>
      <c r="AE51" s="164" t="s">
        <v>274</v>
      </c>
      <c r="AF51" s="142" t="s">
        <v>204</v>
      </c>
      <c r="AG51" s="108" t="s">
        <v>206</v>
      </c>
      <c r="AH51" s="108" t="s">
        <v>277</v>
      </c>
    </row>
    <row r="52" spans="1:34" ht="376.5" customHeight="1" x14ac:dyDescent="0.25">
      <c r="A52" s="299"/>
      <c r="B52" s="306"/>
      <c r="C52" s="301"/>
      <c r="D52" s="303"/>
      <c r="E52" s="301"/>
      <c r="F52" s="106" t="s">
        <v>264</v>
      </c>
      <c r="G52" s="301"/>
      <c r="H52" s="162" t="s">
        <v>268</v>
      </c>
      <c r="I52" s="301"/>
      <c r="J52" s="162" t="s">
        <v>806</v>
      </c>
      <c r="K52" s="301"/>
      <c r="L52" s="142">
        <v>2</v>
      </c>
      <c r="M52" s="142">
        <v>4</v>
      </c>
      <c r="N52" s="142">
        <f t="shared" si="21"/>
        <v>8</v>
      </c>
      <c r="O52" s="161" t="str">
        <f>IF(N52&lt;=3,"BAJA",IF(AND(N52&gt;=4,N52&lt;=6),"MODERADA",IF(AND(N52&gt;=8,N52&lt;=12),"ALTA",IF(AND(N52&gt;=15),"EXTREMA"))))</f>
        <v>ALTA</v>
      </c>
      <c r="P52" s="162" t="s">
        <v>426</v>
      </c>
      <c r="Q52" s="163" t="s">
        <v>74</v>
      </c>
      <c r="R52" s="107">
        <v>15</v>
      </c>
      <c r="S52" s="107">
        <v>5</v>
      </c>
      <c r="T52" s="107">
        <v>0</v>
      </c>
      <c r="U52" s="107">
        <v>10</v>
      </c>
      <c r="V52" s="107">
        <v>15</v>
      </c>
      <c r="W52" s="107">
        <v>10</v>
      </c>
      <c r="X52" s="107">
        <v>30</v>
      </c>
      <c r="Y52" s="142">
        <f t="shared" si="26"/>
        <v>85</v>
      </c>
      <c r="Z52" s="142">
        <v>2</v>
      </c>
      <c r="AA52" s="142">
        <v>3</v>
      </c>
      <c r="AB52" s="142">
        <f t="shared" si="24"/>
        <v>6</v>
      </c>
      <c r="AC52" s="161" t="str">
        <f t="shared" si="25"/>
        <v>MODERADA</v>
      </c>
      <c r="AD52" s="162" t="s">
        <v>807</v>
      </c>
      <c r="AE52" s="108" t="s">
        <v>275</v>
      </c>
      <c r="AF52" s="142" t="s">
        <v>204</v>
      </c>
      <c r="AG52" s="108" t="s">
        <v>206</v>
      </c>
      <c r="AH52" s="154" t="s">
        <v>279</v>
      </c>
    </row>
    <row r="53" spans="1:34" ht="340.5" customHeight="1" x14ac:dyDescent="0.25">
      <c r="A53" s="299"/>
      <c r="B53" s="306"/>
      <c r="C53" s="301"/>
      <c r="D53" s="303"/>
      <c r="E53" s="301"/>
      <c r="F53" s="106" t="s">
        <v>265</v>
      </c>
      <c r="G53" s="297"/>
      <c r="H53" s="162" t="s">
        <v>269</v>
      </c>
      <c r="I53" s="297"/>
      <c r="J53" s="182" t="s">
        <v>272</v>
      </c>
      <c r="K53" s="297"/>
      <c r="L53" s="142">
        <v>2</v>
      </c>
      <c r="M53" s="142">
        <v>4</v>
      </c>
      <c r="N53" s="142">
        <f t="shared" si="21"/>
        <v>8</v>
      </c>
      <c r="O53" s="161" t="str">
        <f t="shared" si="22"/>
        <v>ALTA</v>
      </c>
      <c r="P53" s="182" t="s">
        <v>427</v>
      </c>
      <c r="Q53" s="163" t="s">
        <v>74</v>
      </c>
      <c r="R53" s="107">
        <v>15</v>
      </c>
      <c r="S53" s="107">
        <v>5</v>
      </c>
      <c r="T53" s="107">
        <v>0</v>
      </c>
      <c r="U53" s="107">
        <v>10</v>
      </c>
      <c r="V53" s="107">
        <v>15</v>
      </c>
      <c r="W53" s="107">
        <v>10</v>
      </c>
      <c r="X53" s="107">
        <v>30</v>
      </c>
      <c r="Y53" s="142">
        <f t="shared" si="26"/>
        <v>85</v>
      </c>
      <c r="Z53" s="142">
        <v>2</v>
      </c>
      <c r="AA53" s="142">
        <v>3</v>
      </c>
      <c r="AB53" s="142">
        <f t="shared" si="24"/>
        <v>6</v>
      </c>
      <c r="AC53" s="161" t="str">
        <f t="shared" si="25"/>
        <v>MODERADA</v>
      </c>
      <c r="AD53" s="182" t="s">
        <v>430</v>
      </c>
      <c r="AE53" s="108" t="s">
        <v>276</v>
      </c>
      <c r="AF53" s="142" t="s">
        <v>423</v>
      </c>
      <c r="AG53" s="108" t="s">
        <v>206</v>
      </c>
      <c r="AH53" s="108" t="s">
        <v>278</v>
      </c>
    </row>
    <row r="54" spans="1:34" ht="409.5" customHeight="1" x14ac:dyDescent="0.25">
      <c r="A54" s="299"/>
      <c r="B54" s="306"/>
      <c r="C54" s="301"/>
      <c r="D54" s="303"/>
      <c r="E54" s="301"/>
      <c r="F54" s="106" t="s">
        <v>808</v>
      </c>
      <c r="G54" s="296" t="s">
        <v>266</v>
      </c>
      <c r="H54" s="162" t="s">
        <v>809</v>
      </c>
      <c r="I54" s="296" t="s">
        <v>205</v>
      </c>
      <c r="J54" s="162" t="s">
        <v>810</v>
      </c>
      <c r="K54" s="296" t="s">
        <v>811</v>
      </c>
      <c r="L54" s="142">
        <v>2</v>
      </c>
      <c r="M54" s="142">
        <v>4</v>
      </c>
      <c r="N54" s="142">
        <f t="shared" si="21"/>
        <v>8</v>
      </c>
      <c r="O54" s="161" t="str">
        <f t="shared" si="22"/>
        <v>ALTA</v>
      </c>
      <c r="P54" s="162" t="s">
        <v>812</v>
      </c>
      <c r="Q54" s="163" t="s">
        <v>74</v>
      </c>
      <c r="R54" s="107">
        <v>15</v>
      </c>
      <c r="S54" s="107">
        <v>5</v>
      </c>
      <c r="T54" s="107">
        <v>0</v>
      </c>
      <c r="U54" s="107">
        <v>10</v>
      </c>
      <c r="V54" s="107">
        <v>15</v>
      </c>
      <c r="W54" s="107">
        <v>10</v>
      </c>
      <c r="X54" s="107">
        <v>0</v>
      </c>
      <c r="Y54" s="142">
        <f t="shared" si="26"/>
        <v>55</v>
      </c>
      <c r="Z54" s="142">
        <v>2</v>
      </c>
      <c r="AA54" s="142">
        <v>4</v>
      </c>
      <c r="AB54" s="142">
        <f t="shared" si="24"/>
        <v>8</v>
      </c>
      <c r="AC54" s="161" t="str">
        <f t="shared" si="25"/>
        <v>ALTA</v>
      </c>
      <c r="AD54" s="162" t="s">
        <v>813</v>
      </c>
      <c r="AE54" s="164" t="s">
        <v>814</v>
      </c>
      <c r="AF54" s="142" t="s">
        <v>204</v>
      </c>
      <c r="AG54" s="108" t="s">
        <v>206</v>
      </c>
      <c r="AH54" s="108" t="s">
        <v>815</v>
      </c>
    </row>
    <row r="55" spans="1:34" ht="317.25" customHeight="1" x14ac:dyDescent="0.25">
      <c r="A55" s="299"/>
      <c r="B55" s="306"/>
      <c r="C55" s="301"/>
      <c r="D55" s="303"/>
      <c r="E55" s="301"/>
      <c r="F55" s="106" t="s">
        <v>816</v>
      </c>
      <c r="G55" s="301"/>
      <c r="H55" s="162" t="s">
        <v>817</v>
      </c>
      <c r="I55" s="301"/>
      <c r="J55" s="162" t="s">
        <v>818</v>
      </c>
      <c r="K55" s="301"/>
      <c r="L55" s="142">
        <v>3</v>
      </c>
      <c r="M55" s="142">
        <v>4</v>
      </c>
      <c r="N55" s="142">
        <f t="shared" si="21"/>
        <v>12</v>
      </c>
      <c r="O55" s="161" t="str">
        <f t="shared" si="22"/>
        <v>ALTA</v>
      </c>
      <c r="P55" s="162" t="s">
        <v>819</v>
      </c>
      <c r="Q55" s="163" t="s">
        <v>74</v>
      </c>
      <c r="R55" s="107">
        <v>15</v>
      </c>
      <c r="S55" s="107">
        <v>5</v>
      </c>
      <c r="T55" s="107">
        <v>0</v>
      </c>
      <c r="U55" s="107">
        <v>10</v>
      </c>
      <c r="V55" s="107">
        <v>15</v>
      </c>
      <c r="W55" s="107">
        <v>10</v>
      </c>
      <c r="X55" s="107">
        <v>30</v>
      </c>
      <c r="Y55" s="142">
        <f t="shared" si="26"/>
        <v>85</v>
      </c>
      <c r="Z55" s="142">
        <v>3</v>
      </c>
      <c r="AA55" s="142">
        <v>4</v>
      </c>
      <c r="AB55" s="142">
        <f t="shared" si="24"/>
        <v>12</v>
      </c>
      <c r="AC55" s="161" t="str">
        <f t="shared" si="25"/>
        <v>ALTA</v>
      </c>
      <c r="AD55" s="162" t="s">
        <v>820</v>
      </c>
      <c r="AE55" s="108" t="s">
        <v>275</v>
      </c>
      <c r="AF55" s="142" t="s">
        <v>204</v>
      </c>
      <c r="AG55" s="108" t="s">
        <v>206</v>
      </c>
      <c r="AH55" s="154" t="s">
        <v>279</v>
      </c>
    </row>
    <row r="56" spans="1:34" ht="291" customHeight="1" x14ac:dyDescent="0.25">
      <c r="A56" s="299"/>
      <c r="B56" s="307"/>
      <c r="C56" s="297"/>
      <c r="D56" s="304"/>
      <c r="E56" s="297"/>
      <c r="F56" s="106" t="s">
        <v>821</v>
      </c>
      <c r="G56" s="297"/>
      <c r="H56" s="162" t="s">
        <v>822</v>
      </c>
      <c r="I56" s="297"/>
      <c r="J56" s="182" t="s">
        <v>823</v>
      </c>
      <c r="K56" s="297"/>
      <c r="L56" s="142">
        <v>3</v>
      </c>
      <c r="M56" s="142">
        <v>3</v>
      </c>
      <c r="N56" s="142">
        <f t="shared" si="21"/>
        <v>9</v>
      </c>
      <c r="O56" s="161" t="str">
        <f t="shared" si="22"/>
        <v>ALTA</v>
      </c>
      <c r="P56" s="182" t="s">
        <v>824</v>
      </c>
      <c r="Q56" s="163" t="s">
        <v>74</v>
      </c>
      <c r="R56" s="107">
        <v>15</v>
      </c>
      <c r="S56" s="107">
        <v>5</v>
      </c>
      <c r="T56" s="107">
        <v>0</v>
      </c>
      <c r="U56" s="107">
        <v>10</v>
      </c>
      <c r="V56" s="107">
        <v>15</v>
      </c>
      <c r="W56" s="107">
        <v>10</v>
      </c>
      <c r="X56" s="107">
        <v>30</v>
      </c>
      <c r="Y56" s="142">
        <f t="shared" si="26"/>
        <v>85</v>
      </c>
      <c r="Z56" s="142">
        <v>4</v>
      </c>
      <c r="AA56" s="142">
        <v>3</v>
      </c>
      <c r="AB56" s="142">
        <f t="shared" si="24"/>
        <v>12</v>
      </c>
      <c r="AC56" s="161" t="str">
        <f t="shared" si="25"/>
        <v>ALTA</v>
      </c>
      <c r="AD56" s="182" t="s">
        <v>825</v>
      </c>
      <c r="AE56" s="108" t="s">
        <v>276</v>
      </c>
      <c r="AF56" s="142" t="s">
        <v>204</v>
      </c>
      <c r="AG56" s="108" t="s">
        <v>206</v>
      </c>
      <c r="AH56" s="108" t="s">
        <v>826</v>
      </c>
    </row>
    <row r="57" spans="1:34" ht="287.25" customHeight="1" x14ac:dyDescent="0.25">
      <c r="A57" s="299"/>
      <c r="B57" s="298" t="s">
        <v>324</v>
      </c>
      <c r="C57" s="296" t="s">
        <v>827</v>
      </c>
      <c r="D57" s="302" t="s">
        <v>828</v>
      </c>
      <c r="E57" s="296" t="s">
        <v>829</v>
      </c>
      <c r="F57" s="195" t="s">
        <v>328</v>
      </c>
      <c r="G57" s="296" t="s">
        <v>329</v>
      </c>
      <c r="H57" s="145" t="s">
        <v>332</v>
      </c>
      <c r="I57" s="296" t="s">
        <v>205</v>
      </c>
      <c r="J57" s="186" t="s">
        <v>830</v>
      </c>
      <c r="K57" s="296" t="s">
        <v>220</v>
      </c>
      <c r="L57" s="142">
        <v>3</v>
      </c>
      <c r="M57" s="142">
        <v>4</v>
      </c>
      <c r="N57" s="142">
        <f t="shared" si="21"/>
        <v>12</v>
      </c>
      <c r="O57" s="161" t="str">
        <f t="shared" si="22"/>
        <v>ALTA</v>
      </c>
      <c r="P57" s="162" t="s">
        <v>831</v>
      </c>
      <c r="Q57" s="163" t="s">
        <v>74</v>
      </c>
      <c r="R57" s="107">
        <v>15</v>
      </c>
      <c r="S57" s="107">
        <v>5</v>
      </c>
      <c r="T57" s="107">
        <v>0</v>
      </c>
      <c r="U57" s="107">
        <v>10</v>
      </c>
      <c r="V57" s="107">
        <v>15</v>
      </c>
      <c r="W57" s="107">
        <v>10</v>
      </c>
      <c r="X57" s="107">
        <v>0</v>
      </c>
      <c r="Y57" s="142">
        <f t="shared" si="26"/>
        <v>55</v>
      </c>
      <c r="Z57" s="142">
        <v>2</v>
      </c>
      <c r="AA57" s="142">
        <v>4</v>
      </c>
      <c r="AB57" s="142">
        <f t="shared" si="24"/>
        <v>8</v>
      </c>
      <c r="AC57" s="161" t="str">
        <f t="shared" si="25"/>
        <v>ALTA</v>
      </c>
      <c r="AD57" s="162" t="s">
        <v>383</v>
      </c>
      <c r="AE57" s="164" t="s">
        <v>339</v>
      </c>
      <c r="AF57" s="142" t="s">
        <v>384</v>
      </c>
      <c r="AG57" s="108" t="s">
        <v>832</v>
      </c>
      <c r="AH57" s="108" t="s">
        <v>385</v>
      </c>
    </row>
    <row r="58" spans="1:34" ht="384.75" customHeight="1" x14ac:dyDescent="0.25">
      <c r="A58" s="299"/>
      <c r="B58" s="299"/>
      <c r="C58" s="301"/>
      <c r="D58" s="303"/>
      <c r="E58" s="301"/>
      <c r="F58" s="185" t="s">
        <v>333</v>
      </c>
      <c r="G58" s="297"/>
      <c r="H58" s="186" t="s">
        <v>331</v>
      </c>
      <c r="I58" s="297"/>
      <c r="J58" s="186" t="s">
        <v>330</v>
      </c>
      <c r="K58" s="297"/>
      <c r="L58" s="142">
        <v>3</v>
      </c>
      <c r="M58" s="142">
        <v>3</v>
      </c>
      <c r="N58" s="142">
        <f t="shared" si="21"/>
        <v>9</v>
      </c>
      <c r="O58" s="161" t="str">
        <f t="shared" si="22"/>
        <v>ALTA</v>
      </c>
      <c r="P58" s="186" t="s">
        <v>337</v>
      </c>
      <c r="Q58" s="163" t="s">
        <v>74</v>
      </c>
      <c r="R58" s="107">
        <v>15</v>
      </c>
      <c r="S58" s="107">
        <v>5</v>
      </c>
      <c r="T58" s="107">
        <v>0</v>
      </c>
      <c r="U58" s="107">
        <v>10</v>
      </c>
      <c r="V58" s="107">
        <v>15</v>
      </c>
      <c r="W58" s="107">
        <v>10</v>
      </c>
      <c r="X58" s="107">
        <v>30</v>
      </c>
      <c r="Y58" s="142">
        <f t="shared" si="26"/>
        <v>85</v>
      </c>
      <c r="Z58" s="142">
        <v>4</v>
      </c>
      <c r="AA58" s="142">
        <v>3</v>
      </c>
      <c r="AB58" s="142">
        <f t="shared" si="24"/>
        <v>12</v>
      </c>
      <c r="AC58" s="161" t="str">
        <f t="shared" si="25"/>
        <v>ALTA</v>
      </c>
      <c r="AD58" s="186" t="s">
        <v>341</v>
      </c>
      <c r="AE58" s="167" t="s">
        <v>344</v>
      </c>
      <c r="AF58" s="142" t="s">
        <v>204</v>
      </c>
      <c r="AG58" s="108" t="s">
        <v>206</v>
      </c>
      <c r="AH58" s="108" t="s">
        <v>340</v>
      </c>
    </row>
    <row r="59" spans="1:34" ht="311.25" customHeight="1" x14ac:dyDescent="0.25">
      <c r="A59" s="299"/>
      <c r="B59" s="299"/>
      <c r="C59" s="301"/>
      <c r="D59" s="303"/>
      <c r="E59" s="301"/>
      <c r="F59" s="185" t="s">
        <v>833</v>
      </c>
      <c r="G59" s="296" t="s">
        <v>329</v>
      </c>
      <c r="H59" s="186" t="s">
        <v>834</v>
      </c>
      <c r="I59" s="296" t="s">
        <v>205</v>
      </c>
      <c r="J59" s="186" t="s">
        <v>830</v>
      </c>
      <c r="K59" s="296" t="s">
        <v>634</v>
      </c>
      <c r="L59" s="142">
        <v>3</v>
      </c>
      <c r="M59" s="142">
        <v>4</v>
      </c>
      <c r="N59" s="142">
        <f t="shared" si="21"/>
        <v>12</v>
      </c>
      <c r="O59" s="161" t="str">
        <f t="shared" si="22"/>
        <v>ALTA</v>
      </c>
      <c r="P59" s="162" t="s">
        <v>831</v>
      </c>
      <c r="Q59" s="163" t="s">
        <v>74</v>
      </c>
      <c r="R59" s="107">
        <v>15</v>
      </c>
      <c r="S59" s="107">
        <v>5</v>
      </c>
      <c r="T59" s="107">
        <v>0</v>
      </c>
      <c r="U59" s="107">
        <v>10</v>
      </c>
      <c r="V59" s="107">
        <v>15</v>
      </c>
      <c r="W59" s="107">
        <v>10</v>
      </c>
      <c r="X59" s="107">
        <v>0</v>
      </c>
      <c r="Y59" s="142">
        <f t="shared" si="26"/>
        <v>55</v>
      </c>
      <c r="Z59" s="142">
        <v>3</v>
      </c>
      <c r="AA59" s="142">
        <v>3</v>
      </c>
      <c r="AB59" s="142">
        <f t="shared" si="24"/>
        <v>9</v>
      </c>
      <c r="AC59" s="161" t="str">
        <f t="shared" si="25"/>
        <v>ALTA</v>
      </c>
      <c r="AD59" s="162" t="s">
        <v>383</v>
      </c>
      <c r="AE59" s="164" t="s">
        <v>339</v>
      </c>
      <c r="AF59" s="142" t="s">
        <v>384</v>
      </c>
      <c r="AG59" s="108" t="s">
        <v>832</v>
      </c>
      <c r="AH59" s="108" t="s">
        <v>385</v>
      </c>
    </row>
    <row r="60" spans="1:34" ht="288" customHeight="1" x14ac:dyDescent="0.25">
      <c r="A60" s="300"/>
      <c r="B60" s="300"/>
      <c r="C60" s="297"/>
      <c r="D60" s="304"/>
      <c r="E60" s="297"/>
      <c r="F60" s="185" t="s">
        <v>835</v>
      </c>
      <c r="G60" s="297"/>
      <c r="H60" s="186" t="s">
        <v>336</v>
      </c>
      <c r="I60" s="297"/>
      <c r="J60" s="186" t="s">
        <v>836</v>
      </c>
      <c r="K60" s="297"/>
      <c r="L60" s="142">
        <v>3</v>
      </c>
      <c r="M60" s="142">
        <v>3</v>
      </c>
      <c r="N60" s="142">
        <f t="shared" si="21"/>
        <v>9</v>
      </c>
      <c r="O60" s="161" t="str">
        <f t="shared" si="22"/>
        <v>ALTA</v>
      </c>
      <c r="P60" s="186" t="s">
        <v>837</v>
      </c>
      <c r="Q60" s="163" t="s">
        <v>74</v>
      </c>
      <c r="R60" s="107">
        <v>15</v>
      </c>
      <c r="S60" s="107">
        <v>5</v>
      </c>
      <c r="T60" s="107">
        <v>0</v>
      </c>
      <c r="U60" s="107">
        <v>10</v>
      </c>
      <c r="V60" s="107">
        <v>15</v>
      </c>
      <c r="W60" s="107">
        <v>10</v>
      </c>
      <c r="X60" s="107">
        <v>30</v>
      </c>
      <c r="Y60" s="142">
        <f t="shared" si="26"/>
        <v>85</v>
      </c>
      <c r="Z60" s="142">
        <v>3</v>
      </c>
      <c r="AA60" s="142">
        <v>3</v>
      </c>
      <c r="AB60" s="142">
        <f t="shared" si="24"/>
        <v>9</v>
      </c>
      <c r="AC60" s="161" t="str">
        <f t="shared" si="25"/>
        <v>ALTA</v>
      </c>
      <c r="AD60" s="186" t="s">
        <v>838</v>
      </c>
      <c r="AE60" s="167" t="s">
        <v>839</v>
      </c>
      <c r="AF60" s="142" t="s">
        <v>204</v>
      </c>
      <c r="AG60" s="108" t="s">
        <v>206</v>
      </c>
      <c r="AH60" s="108" t="s">
        <v>343</v>
      </c>
    </row>
    <row r="61" spans="1:34" ht="197.25" customHeight="1" x14ac:dyDescent="0.25">
      <c r="A61" s="293" t="s">
        <v>354</v>
      </c>
      <c r="B61" s="293" t="s">
        <v>355</v>
      </c>
      <c r="C61" s="294" t="s">
        <v>840</v>
      </c>
      <c r="D61" s="295" t="s">
        <v>356</v>
      </c>
      <c r="E61" s="294" t="s">
        <v>841</v>
      </c>
      <c r="F61" s="185" t="s">
        <v>357</v>
      </c>
      <c r="G61" s="142" t="s">
        <v>362</v>
      </c>
      <c r="H61" s="186" t="s">
        <v>842</v>
      </c>
      <c r="I61" s="142" t="s">
        <v>205</v>
      </c>
      <c r="J61" s="186" t="s">
        <v>843</v>
      </c>
      <c r="K61" s="142" t="s">
        <v>220</v>
      </c>
      <c r="L61" s="142">
        <v>3</v>
      </c>
      <c r="M61" s="142">
        <v>4</v>
      </c>
      <c r="N61" s="142">
        <f t="shared" si="21"/>
        <v>12</v>
      </c>
      <c r="O61" s="142" t="str">
        <f t="shared" si="22"/>
        <v>ALTA</v>
      </c>
      <c r="P61" s="196" t="s">
        <v>458</v>
      </c>
      <c r="Q61" s="107" t="s">
        <v>74</v>
      </c>
      <c r="R61" s="107">
        <v>15</v>
      </c>
      <c r="S61" s="107">
        <v>15</v>
      </c>
      <c r="T61" s="107">
        <v>0</v>
      </c>
      <c r="U61" s="107">
        <v>10</v>
      </c>
      <c r="V61" s="107">
        <v>15</v>
      </c>
      <c r="W61" s="107">
        <v>15</v>
      </c>
      <c r="X61" s="107">
        <v>15</v>
      </c>
      <c r="Y61" s="142">
        <f>SUM(R61:X61)</f>
        <v>85</v>
      </c>
      <c r="Z61" s="142">
        <v>2</v>
      </c>
      <c r="AA61" s="142">
        <v>4</v>
      </c>
      <c r="AB61" s="142">
        <f t="shared" si="24"/>
        <v>8</v>
      </c>
      <c r="AC61" s="142" t="str">
        <f t="shared" si="25"/>
        <v>ALTA</v>
      </c>
      <c r="AD61" s="162" t="s">
        <v>844</v>
      </c>
      <c r="AE61" s="108" t="s">
        <v>845</v>
      </c>
      <c r="AF61" s="142" t="s">
        <v>846</v>
      </c>
      <c r="AG61" s="108" t="s">
        <v>847</v>
      </c>
      <c r="AH61" s="108" t="s">
        <v>361</v>
      </c>
    </row>
    <row r="62" spans="1:34" ht="147.75" customHeight="1" x14ac:dyDescent="0.25">
      <c r="A62" s="293"/>
      <c r="B62" s="293"/>
      <c r="C62" s="294"/>
      <c r="D62" s="295"/>
      <c r="E62" s="294"/>
      <c r="F62" s="197" t="s">
        <v>848</v>
      </c>
      <c r="G62" s="142" t="s">
        <v>362</v>
      </c>
      <c r="H62" s="198" t="s">
        <v>849</v>
      </c>
      <c r="I62" s="292" t="s">
        <v>205</v>
      </c>
      <c r="J62" s="186" t="s">
        <v>850</v>
      </c>
      <c r="K62" s="292" t="s">
        <v>851</v>
      </c>
      <c r="L62" s="142">
        <v>3</v>
      </c>
      <c r="M62" s="142">
        <v>4</v>
      </c>
      <c r="N62" s="142">
        <f t="shared" si="21"/>
        <v>12</v>
      </c>
      <c r="O62" s="142" t="str">
        <f t="shared" si="22"/>
        <v>ALTA</v>
      </c>
      <c r="P62" s="196" t="s">
        <v>458</v>
      </c>
      <c r="Q62" s="107" t="s">
        <v>74</v>
      </c>
      <c r="R62" s="107">
        <v>15</v>
      </c>
      <c r="S62" s="107">
        <v>15</v>
      </c>
      <c r="T62" s="107">
        <v>0</v>
      </c>
      <c r="U62" s="107">
        <v>10</v>
      </c>
      <c r="V62" s="107">
        <v>15</v>
      </c>
      <c r="W62" s="107">
        <v>15</v>
      </c>
      <c r="X62" s="107">
        <v>15</v>
      </c>
      <c r="Y62" s="142">
        <f t="shared" ref="Y62:Y63" si="27">SUM(R62:X62)</f>
        <v>85</v>
      </c>
      <c r="Z62" s="142">
        <v>2</v>
      </c>
      <c r="AA62" s="142">
        <v>4</v>
      </c>
      <c r="AB62" s="142">
        <f t="shared" si="24"/>
        <v>8</v>
      </c>
      <c r="AC62" s="142" t="str">
        <f t="shared" si="25"/>
        <v>ALTA</v>
      </c>
      <c r="AD62" s="162" t="s">
        <v>844</v>
      </c>
      <c r="AE62" s="108" t="s">
        <v>845</v>
      </c>
      <c r="AF62" s="142" t="s">
        <v>846</v>
      </c>
      <c r="AG62" s="108" t="s">
        <v>847</v>
      </c>
      <c r="AH62" s="108" t="s">
        <v>361</v>
      </c>
    </row>
    <row r="63" spans="1:34" ht="103.5" customHeight="1" x14ac:dyDescent="0.25">
      <c r="A63" s="293"/>
      <c r="B63" s="293"/>
      <c r="C63" s="294"/>
      <c r="D63" s="295"/>
      <c r="E63" s="294"/>
      <c r="F63" s="197" t="s">
        <v>852</v>
      </c>
      <c r="G63" s="142" t="s">
        <v>362</v>
      </c>
      <c r="H63" s="198" t="s">
        <v>853</v>
      </c>
      <c r="I63" s="292"/>
      <c r="J63" s="186" t="s">
        <v>854</v>
      </c>
      <c r="K63" s="292"/>
      <c r="L63" s="142">
        <v>2</v>
      </c>
      <c r="M63" s="142">
        <v>4</v>
      </c>
      <c r="N63" s="142">
        <f t="shared" si="21"/>
        <v>8</v>
      </c>
      <c r="O63" s="142" t="str">
        <f t="shared" si="22"/>
        <v>ALTA</v>
      </c>
      <c r="P63" s="162" t="s">
        <v>364</v>
      </c>
      <c r="Q63" s="107" t="s">
        <v>74</v>
      </c>
      <c r="R63" s="107">
        <v>15</v>
      </c>
      <c r="S63" s="107">
        <v>5</v>
      </c>
      <c r="T63" s="107">
        <v>0</v>
      </c>
      <c r="U63" s="107">
        <v>10</v>
      </c>
      <c r="V63" s="107">
        <v>15</v>
      </c>
      <c r="W63" s="107">
        <v>10</v>
      </c>
      <c r="X63" s="107">
        <v>0</v>
      </c>
      <c r="Y63" s="142">
        <f t="shared" si="27"/>
        <v>55</v>
      </c>
      <c r="Z63" s="142">
        <v>2</v>
      </c>
      <c r="AA63" s="142">
        <v>4</v>
      </c>
      <c r="AB63" s="142">
        <f t="shared" si="24"/>
        <v>8</v>
      </c>
      <c r="AC63" s="142" t="str">
        <f t="shared" si="25"/>
        <v>ALTA</v>
      </c>
      <c r="AD63" s="162" t="s">
        <v>855</v>
      </c>
      <c r="AE63" s="108" t="s">
        <v>845</v>
      </c>
      <c r="AF63" s="142" t="s">
        <v>846</v>
      </c>
      <c r="AG63" s="108" t="s">
        <v>847</v>
      </c>
      <c r="AH63" s="108" t="s">
        <v>361</v>
      </c>
    </row>
  </sheetData>
  <sheetProtection algorithmName="SHA-512" hashValue="5LJxbcFZTkWao7u0oIlizHii47NsYvEjjmwtlXJPQLg7raoz4c40WRHvJELJhXHeG4gDFrIQO7JrKdbl0AyFGw==" saltValue="qhEnNqg7QPXzyesNH42Xdg==" spinCount="100000" sheet="1" formatRows="0" insertColumns="0" insertRows="0" insertHyperlinks="0" deleteColumns="0" deleteRows="0" selectLockedCells="1" sort="0" autoFilter="0" pivotTables="0" selectUnlockedCells="1"/>
  <mergeCells count="166">
    <mergeCell ref="AD4:AH4"/>
    <mergeCell ref="A4:I4"/>
    <mergeCell ref="L4:O4"/>
    <mergeCell ref="P4:P5"/>
    <mergeCell ref="Q4:Q5"/>
    <mergeCell ref="R4:Y4"/>
    <mergeCell ref="Z4:AC4"/>
    <mergeCell ref="B6:B7"/>
    <mergeCell ref="C6:C7"/>
    <mergeCell ref="D6:D7"/>
    <mergeCell ref="E6:E7"/>
    <mergeCell ref="A1:D3"/>
    <mergeCell ref="E1:AC1"/>
    <mergeCell ref="AD1:AE1"/>
    <mergeCell ref="AF1:AH1"/>
    <mergeCell ref="E2:AC2"/>
    <mergeCell ref="AF2:AH2"/>
    <mergeCell ref="E3:AC3"/>
    <mergeCell ref="AD3:AE3"/>
    <mergeCell ref="AF3:AH3"/>
    <mergeCell ref="AD2:AE2"/>
    <mergeCell ref="O8:O9"/>
    <mergeCell ref="F8:F9"/>
    <mergeCell ref="G8:G9"/>
    <mergeCell ref="H8:H9"/>
    <mergeCell ref="I8:I9"/>
    <mergeCell ref="J8:J9"/>
    <mergeCell ref="B8:B9"/>
    <mergeCell ref="C8:C9"/>
    <mergeCell ref="D8:D9"/>
    <mergeCell ref="E8:E9"/>
    <mergeCell ref="AH8:AH9"/>
    <mergeCell ref="B10:B12"/>
    <mergeCell ref="C10:C12"/>
    <mergeCell ref="D10:D12"/>
    <mergeCell ref="E10:E12"/>
    <mergeCell ref="G10:G11"/>
    <mergeCell ref="H10:H11"/>
    <mergeCell ref="I10:I11"/>
    <mergeCell ref="J10:J11"/>
    <mergeCell ref="K10:K11"/>
    <mergeCell ref="AC8:AC9"/>
    <mergeCell ref="AD8:AD9"/>
    <mergeCell ref="AE8:AE9"/>
    <mergeCell ref="AF8:AF9"/>
    <mergeCell ref="AG8:AG9"/>
    <mergeCell ref="P8:P9"/>
    <mergeCell ref="Q8:Q9"/>
    <mergeCell ref="Z8:Z9"/>
    <mergeCell ref="AA8:AA9"/>
    <mergeCell ref="AB8:AB9"/>
    <mergeCell ref="K8:K9"/>
    <mergeCell ref="L8:L9"/>
    <mergeCell ref="M8:M9"/>
    <mergeCell ref="N8:N9"/>
    <mergeCell ref="A6:A20"/>
    <mergeCell ref="G13:G14"/>
    <mergeCell ref="H13:H14"/>
    <mergeCell ref="I13:I14"/>
    <mergeCell ref="J13:J14"/>
    <mergeCell ref="K13:K14"/>
    <mergeCell ref="B13:B18"/>
    <mergeCell ref="C13:C18"/>
    <mergeCell ref="D13:D18"/>
    <mergeCell ref="E13:E18"/>
    <mergeCell ref="AD13:AD14"/>
    <mergeCell ref="AE13:AE14"/>
    <mergeCell ref="AH13:AH14"/>
    <mergeCell ref="B19:B20"/>
    <mergeCell ref="C19:C20"/>
    <mergeCell ref="D19:D20"/>
    <mergeCell ref="E19:E20"/>
    <mergeCell ref="G19:G20"/>
    <mergeCell ref="H19:H20"/>
    <mergeCell ref="I19:I20"/>
    <mergeCell ref="J19:J20"/>
    <mergeCell ref="B27:B30"/>
    <mergeCell ref="C27:C30"/>
    <mergeCell ref="D27:D30"/>
    <mergeCell ref="E27:E30"/>
    <mergeCell ref="A21:A30"/>
    <mergeCell ref="B25:B26"/>
    <mergeCell ref="C25:C26"/>
    <mergeCell ref="D25:D26"/>
    <mergeCell ref="E25:E26"/>
    <mergeCell ref="B23:B24"/>
    <mergeCell ref="C23:C24"/>
    <mergeCell ref="D23:D24"/>
    <mergeCell ref="E23:E24"/>
    <mergeCell ref="B21:B22"/>
    <mergeCell ref="C21:C22"/>
    <mergeCell ref="D21:D22"/>
    <mergeCell ref="E21:E22"/>
    <mergeCell ref="G31:G32"/>
    <mergeCell ref="I31:I32"/>
    <mergeCell ref="K31:K32"/>
    <mergeCell ref="G33:G35"/>
    <mergeCell ref="I33:I35"/>
    <mergeCell ref="K33:K35"/>
    <mergeCell ref="B31:B35"/>
    <mergeCell ref="C31:C35"/>
    <mergeCell ref="D31:D35"/>
    <mergeCell ref="E31:E35"/>
    <mergeCell ref="G36:G38"/>
    <mergeCell ref="I36:I38"/>
    <mergeCell ref="K36:K38"/>
    <mergeCell ref="G39:G40"/>
    <mergeCell ref="I39:I40"/>
    <mergeCell ref="K39:K40"/>
    <mergeCell ref="B36:B40"/>
    <mergeCell ref="C36:C40"/>
    <mergeCell ref="D36:D40"/>
    <mergeCell ref="E36:E40"/>
    <mergeCell ref="G41:G42"/>
    <mergeCell ref="I41:I42"/>
    <mergeCell ref="K41:K42"/>
    <mergeCell ref="B43:B46"/>
    <mergeCell ref="C43:C46"/>
    <mergeCell ref="D43:D46"/>
    <mergeCell ref="E43:E46"/>
    <mergeCell ref="G43:G44"/>
    <mergeCell ref="I43:I44"/>
    <mergeCell ref="K43:K44"/>
    <mergeCell ref="G45:G46"/>
    <mergeCell ref="I45:I46"/>
    <mergeCell ref="K45:K46"/>
    <mergeCell ref="B41:B42"/>
    <mergeCell ref="C41:C42"/>
    <mergeCell ref="D41:D42"/>
    <mergeCell ref="E41:E42"/>
    <mergeCell ref="B51:B56"/>
    <mergeCell ref="C51:C56"/>
    <mergeCell ref="D51:D56"/>
    <mergeCell ref="E51:E56"/>
    <mergeCell ref="B49:B50"/>
    <mergeCell ref="C49:C50"/>
    <mergeCell ref="D49:D50"/>
    <mergeCell ref="E49:E50"/>
    <mergeCell ref="B47:B48"/>
    <mergeCell ref="C47:C48"/>
    <mergeCell ref="D47:D48"/>
    <mergeCell ref="E47:E48"/>
    <mergeCell ref="I62:I63"/>
    <mergeCell ref="K62:K63"/>
    <mergeCell ref="A61:A63"/>
    <mergeCell ref="B61:B63"/>
    <mergeCell ref="C61:C63"/>
    <mergeCell ref="D61:D63"/>
    <mergeCell ref="E61:E63"/>
    <mergeCell ref="G57:G58"/>
    <mergeCell ref="I57:I58"/>
    <mergeCell ref="K57:K58"/>
    <mergeCell ref="G59:G60"/>
    <mergeCell ref="I59:I60"/>
    <mergeCell ref="K59:K60"/>
    <mergeCell ref="B57:B60"/>
    <mergeCell ref="C57:C60"/>
    <mergeCell ref="D57:D60"/>
    <mergeCell ref="E57:E60"/>
    <mergeCell ref="A31:A60"/>
    <mergeCell ref="G51:G53"/>
    <mergeCell ref="I51:I53"/>
    <mergeCell ref="K51:K53"/>
    <mergeCell ref="G54:G56"/>
    <mergeCell ref="I54:I56"/>
    <mergeCell ref="K54:K56"/>
  </mergeCells>
  <conditionalFormatting sqref="A4 L4:N4 K5 Z4:AB4 A5:B5 D5:E5">
    <cfRule type="cellIs" priority="1778" stopIfTrue="1" operator="lessThanOrEqual">
      <formula>60</formula>
    </cfRule>
  </conditionalFormatting>
  <conditionalFormatting sqref="A5:B5 D5:E5">
    <cfRule type="cellIs" priority="1777" stopIfTrue="1" operator="lessThanOrEqual">
      <formula>60</formula>
    </cfRule>
  </conditionalFormatting>
  <conditionalFormatting sqref="A1">
    <cfRule type="cellIs" priority="1776" stopIfTrue="1" operator="lessThanOrEqual">
      <formula>60</formula>
    </cfRule>
  </conditionalFormatting>
  <conditionalFormatting sqref="I5">
    <cfRule type="cellIs" priority="1775" stopIfTrue="1" operator="lessThanOrEqual">
      <formula>60</formula>
    </cfRule>
  </conditionalFormatting>
  <conditionalFormatting sqref="I5">
    <cfRule type="cellIs" priority="1774" stopIfTrue="1" operator="lessThanOrEqual">
      <formula>60</formula>
    </cfRule>
  </conditionalFormatting>
  <conditionalFormatting sqref="G5">
    <cfRule type="cellIs" priority="1773" stopIfTrue="1" operator="lessThanOrEqual">
      <formula>60</formula>
    </cfRule>
  </conditionalFormatting>
  <conditionalFormatting sqref="G5">
    <cfRule type="cellIs" priority="1772" stopIfTrue="1" operator="lessThanOrEqual">
      <formula>60</formula>
    </cfRule>
  </conditionalFormatting>
  <conditionalFormatting sqref="F5">
    <cfRule type="cellIs" priority="1771" stopIfTrue="1" operator="lessThanOrEqual">
      <formula>60</formula>
    </cfRule>
  </conditionalFormatting>
  <conditionalFormatting sqref="F5">
    <cfRule type="cellIs" priority="1770" stopIfTrue="1" operator="lessThanOrEqual">
      <formula>60</formula>
    </cfRule>
  </conditionalFormatting>
  <conditionalFormatting sqref="H5">
    <cfRule type="cellIs" priority="1769" stopIfTrue="1" operator="lessThanOrEqual">
      <formula>60</formula>
    </cfRule>
  </conditionalFormatting>
  <conditionalFormatting sqref="H5">
    <cfRule type="cellIs" priority="1768" stopIfTrue="1" operator="lessThanOrEqual">
      <formula>60</formula>
    </cfRule>
  </conditionalFormatting>
  <conditionalFormatting sqref="Z5">
    <cfRule type="cellIs" dxfId="685" priority="1767" stopIfTrue="1" operator="equal">
      <formula>"EXTREMA"</formula>
    </cfRule>
  </conditionalFormatting>
  <conditionalFormatting sqref="L5">
    <cfRule type="cellIs" dxfId="684" priority="1766" stopIfTrue="1" operator="equal">
      <formula>"EXTREMA"</formula>
    </cfRule>
  </conditionalFormatting>
  <conditionalFormatting sqref="J5">
    <cfRule type="cellIs" priority="1752" stopIfTrue="1" operator="lessThanOrEqual">
      <formula>60</formula>
    </cfRule>
  </conditionalFormatting>
  <conditionalFormatting sqref="C5">
    <cfRule type="cellIs" priority="1454" stopIfTrue="1" operator="lessThanOrEqual">
      <formula>60</formula>
    </cfRule>
  </conditionalFormatting>
  <conditionalFormatting sqref="C5">
    <cfRule type="cellIs" priority="1453" stopIfTrue="1" operator="lessThanOrEqual">
      <formula>60</formula>
    </cfRule>
  </conditionalFormatting>
  <conditionalFormatting sqref="H7:I7">
    <cfRule type="cellIs" priority="753" stopIfTrue="1" operator="lessThanOrEqual">
      <formula>60</formula>
    </cfRule>
  </conditionalFormatting>
  <conditionalFormatting sqref="O7">
    <cfRule type="cellIs" dxfId="683" priority="749" stopIfTrue="1" operator="equal">
      <formula>"EXTREMA"</formula>
    </cfRule>
    <cfRule type="cellIs" dxfId="682" priority="750" stopIfTrue="1" operator="equal">
      <formula>"ALTA"</formula>
    </cfRule>
    <cfRule type="cellIs" dxfId="681" priority="751" stopIfTrue="1" operator="equal">
      <formula>"MODERADA"</formula>
    </cfRule>
    <cfRule type="cellIs" dxfId="680" priority="752" stopIfTrue="1" operator="equal">
      <formula>"BAJA"</formula>
    </cfRule>
  </conditionalFormatting>
  <conditionalFormatting sqref="AB7 Z7">
    <cfRule type="cellIs" dxfId="679" priority="745" stopIfTrue="1" operator="equal">
      <formula>"EXTREMA"</formula>
    </cfRule>
  </conditionalFormatting>
  <conditionalFormatting sqref="AB7">
    <cfRule type="cellIs" dxfId="678" priority="746" stopIfTrue="1" operator="equal">
      <formula>"BAJA"</formula>
    </cfRule>
    <cfRule type="cellIs" dxfId="677" priority="747" stopIfTrue="1" operator="equal">
      <formula>"ALTA"</formula>
    </cfRule>
    <cfRule type="cellIs" dxfId="676" priority="748" stopIfTrue="1" operator="equal">
      <formula>"MODERADA"</formula>
    </cfRule>
  </conditionalFormatting>
  <conditionalFormatting sqref="AC7">
    <cfRule type="cellIs" dxfId="675" priority="741" stopIfTrue="1" operator="equal">
      <formula>"EXTREMA"</formula>
    </cfRule>
    <cfRule type="cellIs" dxfId="674" priority="742" stopIfTrue="1" operator="equal">
      <formula>"ALTA"</formula>
    </cfRule>
    <cfRule type="cellIs" dxfId="673" priority="743" stopIfTrue="1" operator="equal">
      <formula>"MODERADA"</formula>
    </cfRule>
    <cfRule type="cellIs" dxfId="672" priority="744" stopIfTrue="1" operator="equal">
      <formula>"BAJA"</formula>
    </cfRule>
  </conditionalFormatting>
  <conditionalFormatting sqref="A6:B6">
    <cfRule type="cellIs" priority="740" stopIfTrue="1" operator="lessThanOrEqual">
      <formula>60</formula>
    </cfRule>
  </conditionalFormatting>
  <conditionalFormatting sqref="C6:E6">
    <cfRule type="cellIs" priority="739" stopIfTrue="1" operator="lessThanOrEqual">
      <formula>60</formula>
    </cfRule>
  </conditionalFormatting>
  <conditionalFormatting sqref="H6:I6">
    <cfRule type="cellIs" priority="738" stopIfTrue="1" operator="lessThanOrEqual">
      <formula>60</formula>
    </cfRule>
  </conditionalFormatting>
  <conditionalFormatting sqref="O6">
    <cfRule type="cellIs" dxfId="671" priority="734" stopIfTrue="1" operator="equal">
      <formula>"EXTREMA"</formula>
    </cfRule>
    <cfRule type="cellIs" dxfId="670" priority="735" stopIfTrue="1" operator="equal">
      <formula>"ALTA"</formula>
    </cfRule>
    <cfRule type="cellIs" dxfId="669" priority="736" stopIfTrue="1" operator="equal">
      <formula>"MODERADA"</formula>
    </cfRule>
    <cfRule type="cellIs" dxfId="668" priority="737" stopIfTrue="1" operator="equal">
      <formula>"BAJA"</formula>
    </cfRule>
  </conditionalFormatting>
  <conditionalFormatting sqref="AB6 Z6">
    <cfRule type="cellIs" dxfId="667" priority="730" stopIfTrue="1" operator="equal">
      <formula>"EXTREMA"</formula>
    </cfRule>
  </conditionalFormatting>
  <conditionalFormatting sqref="AB6">
    <cfRule type="cellIs" dxfId="666" priority="731" stopIfTrue="1" operator="equal">
      <formula>"BAJA"</formula>
    </cfRule>
    <cfRule type="cellIs" dxfId="665" priority="732" stopIfTrue="1" operator="equal">
      <formula>"ALTA"</formula>
    </cfRule>
    <cfRule type="cellIs" dxfId="664" priority="733" stopIfTrue="1" operator="equal">
      <formula>"MODERADA"</formula>
    </cfRule>
  </conditionalFormatting>
  <conditionalFormatting sqref="AC6">
    <cfRule type="cellIs" dxfId="663" priority="726" stopIfTrue="1" operator="equal">
      <formula>"EXTREMA"</formula>
    </cfRule>
    <cfRule type="cellIs" dxfId="662" priority="727" stopIfTrue="1" operator="equal">
      <formula>"ALTA"</formula>
    </cfRule>
    <cfRule type="cellIs" dxfId="661" priority="728" stopIfTrue="1" operator="equal">
      <formula>"MODERADA"</formula>
    </cfRule>
    <cfRule type="cellIs" dxfId="660" priority="729" stopIfTrue="1" operator="equal">
      <formula>"BAJA"</formula>
    </cfRule>
  </conditionalFormatting>
  <conditionalFormatting sqref="AB8 Z8">
    <cfRule type="cellIs" dxfId="659" priority="722" stopIfTrue="1" operator="equal">
      <formula>"EXTREMA"</formula>
    </cfRule>
  </conditionalFormatting>
  <conditionalFormatting sqref="AB8">
    <cfRule type="cellIs" dxfId="658" priority="723" stopIfTrue="1" operator="equal">
      <formula>"BAJA"</formula>
    </cfRule>
    <cfRule type="cellIs" dxfId="657" priority="724" stopIfTrue="1" operator="equal">
      <formula>"ALTA"</formula>
    </cfRule>
    <cfRule type="cellIs" dxfId="656" priority="725" stopIfTrue="1" operator="equal">
      <formula>"MODERADA"</formula>
    </cfRule>
  </conditionalFormatting>
  <conditionalFormatting sqref="H8:I8">
    <cfRule type="cellIs" priority="721" stopIfTrue="1" operator="lessThanOrEqual">
      <formula>60</formula>
    </cfRule>
  </conditionalFormatting>
  <conditionalFormatting sqref="O8">
    <cfRule type="cellIs" dxfId="655" priority="717" stopIfTrue="1" operator="equal">
      <formula>"EXTREMA"</formula>
    </cfRule>
    <cfRule type="cellIs" dxfId="654" priority="718" stopIfTrue="1" operator="equal">
      <formula>"ALTA"</formula>
    </cfRule>
    <cfRule type="cellIs" dxfId="653" priority="719" stopIfTrue="1" operator="equal">
      <formula>"MODERADA"</formula>
    </cfRule>
    <cfRule type="cellIs" dxfId="652" priority="720" stopIfTrue="1" operator="equal">
      <formula>"BAJA"</formula>
    </cfRule>
  </conditionalFormatting>
  <conditionalFormatting sqref="AC8">
    <cfRule type="cellIs" dxfId="651" priority="713" stopIfTrue="1" operator="equal">
      <formula>"EXTREMA"</formula>
    </cfRule>
    <cfRule type="cellIs" dxfId="650" priority="714" stopIfTrue="1" operator="equal">
      <formula>"ALTA"</formula>
    </cfRule>
    <cfRule type="cellIs" dxfId="649" priority="715" stopIfTrue="1" operator="equal">
      <formula>"MODERADA"</formula>
    </cfRule>
    <cfRule type="cellIs" dxfId="648" priority="716" stopIfTrue="1" operator="equal">
      <formula>"BAJA"</formula>
    </cfRule>
  </conditionalFormatting>
  <conditionalFormatting sqref="AB12 Z12">
    <cfRule type="cellIs" dxfId="647" priority="709" stopIfTrue="1" operator="equal">
      <formula>"EXTREMA"</formula>
    </cfRule>
  </conditionalFormatting>
  <conditionalFormatting sqref="AB12">
    <cfRule type="cellIs" dxfId="646" priority="710" stopIfTrue="1" operator="equal">
      <formula>"BAJA"</formula>
    </cfRule>
    <cfRule type="cellIs" dxfId="645" priority="711" stopIfTrue="1" operator="equal">
      <formula>"ALTA"</formula>
    </cfRule>
    <cfRule type="cellIs" dxfId="644" priority="712" stopIfTrue="1" operator="equal">
      <formula>"MODERADA"</formula>
    </cfRule>
  </conditionalFormatting>
  <conditionalFormatting sqref="H12:I12">
    <cfRule type="cellIs" priority="708" stopIfTrue="1" operator="lessThanOrEqual">
      <formula>60</formula>
    </cfRule>
  </conditionalFormatting>
  <conditionalFormatting sqref="O12">
    <cfRule type="cellIs" dxfId="643" priority="704" stopIfTrue="1" operator="equal">
      <formula>"EXTREMA"</formula>
    </cfRule>
    <cfRule type="cellIs" dxfId="642" priority="705" stopIfTrue="1" operator="equal">
      <formula>"ALTA"</formula>
    </cfRule>
    <cfRule type="cellIs" dxfId="641" priority="706" stopIfTrue="1" operator="equal">
      <formula>"MODERADA"</formula>
    </cfRule>
    <cfRule type="cellIs" dxfId="640" priority="707" stopIfTrue="1" operator="equal">
      <formula>"BAJA"</formula>
    </cfRule>
  </conditionalFormatting>
  <conditionalFormatting sqref="AC12">
    <cfRule type="cellIs" dxfId="639" priority="700" stopIfTrue="1" operator="equal">
      <formula>"EXTREMA"</formula>
    </cfRule>
    <cfRule type="cellIs" dxfId="638" priority="701" stopIfTrue="1" operator="equal">
      <formula>"ALTA"</formula>
    </cfRule>
    <cfRule type="cellIs" dxfId="637" priority="702" stopIfTrue="1" operator="equal">
      <formula>"MODERADA"</formula>
    </cfRule>
    <cfRule type="cellIs" dxfId="636" priority="703" stopIfTrue="1" operator="equal">
      <formula>"BAJA"</formula>
    </cfRule>
  </conditionalFormatting>
  <conditionalFormatting sqref="O11">
    <cfRule type="cellIs" dxfId="635" priority="692" stopIfTrue="1" operator="equal">
      <formula>"EXTREMA"</formula>
    </cfRule>
    <cfRule type="cellIs" dxfId="634" priority="693" stopIfTrue="1" operator="equal">
      <formula>"ALTA"</formula>
    </cfRule>
    <cfRule type="cellIs" dxfId="633" priority="694" stopIfTrue="1" operator="equal">
      <formula>"MODERADA"</formula>
    </cfRule>
    <cfRule type="cellIs" dxfId="632" priority="695" stopIfTrue="1" operator="equal">
      <formula>"BAJA"</formula>
    </cfRule>
  </conditionalFormatting>
  <conditionalFormatting sqref="AB10 Z10">
    <cfRule type="cellIs" dxfId="631" priority="684" stopIfTrue="1" operator="equal">
      <formula>"EXTREMA"</formula>
    </cfRule>
  </conditionalFormatting>
  <conditionalFormatting sqref="AB10">
    <cfRule type="cellIs" dxfId="630" priority="685" stopIfTrue="1" operator="equal">
      <formula>"BAJA"</formula>
    </cfRule>
    <cfRule type="cellIs" dxfId="629" priority="686" stopIfTrue="1" operator="equal">
      <formula>"ALTA"</formula>
    </cfRule>
    <cfRule type="cellIs" dxfId="628" priority="687" stopIfTrue="1" operator="equal">
      <formula>"MODERADA"</formula>
    </cfRule>
  </conditionalFormatting>
  <conditionalFormatting sqref="B10">
    <cfRule type="cellIs" priority="683" stopIfTrue="1" operator="lessThanOrEqual">
      <formula>60</formula>
    </cfRule>
  </conditionalFormatting>
  <conditionalFormatting sqref="C10:E10">
    <cfRule type="cellIs" priority="682" stopIfTrue="1" operator="lessThanOrEqual">
      <formula>60</formula>
    </cfRule>
  </conditionalFormatting>
  <conditionalFormatting sqref="H10:I10">
    <cfRule type="cellIs" priority="681" stopIfTrue="1" operator="lessThanOrEqual">
      <formula>60</formula>
    </cfRule>
  </conditionalFormatting>
  <conditionalFormatting sqref="O10">
    <cfRule type="cellIs" dxfId="627" priority="677" stopIfTrue="1" operator="equal">
      <formula>"EXTREMA"</formula>
    </cfRule>
    <cfRule type="cellIs" dxfId="626" priority="678" stopIfTrue="1" operator="equal">
      <formula>"ALTA"</formula>
    </cfRule>
    <cfRule type="cellIs" dxfId="625" priority="679" stopIfTrue="1" operator="equal">
      <formula>"MODERADA"</formula>
    </cfRule>
    <cfRule type="cellIs" dxfId="624" priority="680" stopIfTrue="1" operator="equal">
      <formula>"BAJA"</formula>
    </cfRule>
  </conditionalFormatting>
  <conditionalFormatting sqref="AC10">
    <cfRule type="cellIs" dxfId="623" priority="673" stopIfTrue="1" operator="equal">
      <formula>"EXTREMA"</formula>
    </cfRule>
    <cfRule type="cellIs" dxfId="622" priority="674" stopIfTrue="1" operator="equal">
      <formula>"ALTA"</formula>
    </cfRule>
    <cfRule type="cellIs" dxfId="621" priority="675" stopIfTrue="1" operator="equal">
      <formula>"MODERADA"</formula>
    </cfRule>
    <cfRule type="cellIs" dxfId="620" priority="676" stopIfTrue="1" operator="equal">
      <formula>"BAJA"</formula>
    </cfRule>
  </conditionalFormatting>
  <conditionalFormatting sqref="AB11 Z11">
    <cfRule type="cellIs" dxfId="619" priority="696" stopIfTrue="1" operator="equal">
      <formula>"EXTREMA"</formula>
    </cfRule>
  </conditionalFormatting>
  <conditionalFormatting sqref="AB11">
    <cfRule type="cellIs" dxfId="618" priority="697" stopIfTrue="1" operator="equal">
      <formula>"BAJA"</formula>
    </cfRule>
    <cfRule type="cellIs" dxfId="617" priority="698" stopIfTrue="1" operator="equal">
      <formula>"ALTA"</formula>
    </cfRule>
    <cfRule type="cellIs" dxfId="616" priority="699" stopIfTrue="1" operator="equal">
      <formula>"MODERADA"</formula>
    </cfRule>
  </conditionalFormatting>
  <conditionalFormatting sqref="AC11">
    <cfRule type="cellIs" dxfId="615" priority="688" stopIfTrue="1" operator="equal">
      <formula>"EXTREMA"</formula>
    </cfRule>
    <cfRule type="cellIs" dxfId="614" priority="689" stopIfTrue="1" operator="equal">
      <formula>"ALTA"</formula>
    </cfRule>
    <cfRule type="cellIs" dxfId="613" priority="690" stopIfTrue="1" operator="equal">
      <formula>"MODERADA"</formula>
    </cfRule>
    <cfRule type="cellIs" dxfId="612" priority="691" stopIfTrue="1" operator="equal">
      <formula>"BAJA"</formula>
    </cfRule>
  </conditionalFormatting>
  <conditionalFormatting sqref="AB18 Z18">
    <cfRule type="cellIs" dxfId="611" priority="669" stopIfTrue="1" operator="equal">
      <formula>"EXTREMA"</formula>
    </cfRule>
  </conditionalFormatting>
  <conditionalFormatting sqref="AB18">
    <cfRule type="cellIs" dxfId="610" priority="670" stopIfTrue="1" operator="equal">
      <formula>"BAJA"</formula>
    </cfRule>
    <cfRule type="cellIs" dxfId="609" priority="671" stopIfTrue="1" operator="equal">
      <formula>"ALTA"</formula>
    </cfRule>
    <cfRule type="cellIs" dxfId="608" priority="672" stopIfTrue="1" operator="equal">
      <formula>"MODERADA"</formula>
    </cfRule>
  </conditionalFormatting>
  <conditionalFormatting sqref="O18">
    <cfRule type="cellIs" dxfId="607" priority="665" stopIfTrue="1" operator="equal">
      <formula>"EXTREMA"</formula>
    </cfRule>
    <cfRule type="cellIs" dxfId="606" priority="666" stopIfTrue="1" operator="equal">
      <formula>"ALTA"</formula>
    </cfRule>
    <cfRule type="cellIs" dxfId="605" priority="667" stopIfTrue="1" operator="equal">
      <formula>"MODERADA"</formula>
    </cfRule>
    <cfRule type="cellIs" dxfId="604" priority="668" stopIfTrue="1" operator="equal">
      <formula>"BAJA"</formula>
    </cfRule>
  </conditionalFormatting>
  <conditionalFormatting sqref="AC18">
    <cfRule type="cellIs" dxfId="603" priority="661" stopIfTrue="1" operator="equal">
      <formula>"EXTREMA"</formula>
    </cfRule>
    <cfRule type="cellIs" dxfId="602" priority="662" stopIfTrue="1" operator="equal">
      <formula>"ALTA"</formula>
    </cfRule>
    <cfRule type="cellIs" dxfId="601" priority="663" stopIfTrue="1" operator="equal">
      <formula>"MODERADA"</formula>
    </cfRule>
    <cfRule type="cellIs" dxfId="600" priority="664" stopIfTrue="1" operator="equal">
      <formula>"BAJA"</formula>
    </cfRule>
  </conditionalFormatting>
  <conditionalFormatting sqref="AB17 Z17">
    <cfRule type="cellIs" dxfId="599" priority="657" stopIfTrue="1" operator="equal">
      <formula>"EXTREMA"</formula>
    </cfRule>
  </conditionalFormatting>
  <conditionalFormatting sqref="AB17">
    <cfRule type="cellIs" dxfId="598" priority="658" stopIfTrue="1" operator="equal">
      <formula>"BAJA"</formula>
    </cfRule>
    <cfRule type="cellIs" dxfId="597" priority="659" stopIfTrue="1" operator="equal">
      <formula>"ALTA"</formula>
    </cfRule>
    <cfRule type="cellIs" dxfId="596" priority="660" stopIfTrue="1" operator="equal">
      <formula>"MODERADA"</formula>
    </cfRule>
  </conditionalFormatting>
  <conditionalFormatting sqref="O17">
    <cfRule type="cellIs" dxfId="595" priority="653" stopIfTrue="1" operator="equal">
      <formula>"EXTREMA"</formula>
    </cfRule>
    <cfRule type="cellIs" dxfId="594" priority="654" stopIfTrue="1" operator="equal">
      <formula>"ALTA"</formula>
    </cfRule>
    <cfRule type="cellIs" dxfId="593" priority="655" stopIfTrue="1" operator="equal">
      <formula>"MODERADA"</formula>
    </cfRule>
    <cfRule type="cellIs" dxfId="592" priority="656" stopIfTrue="1" operator="equal">
      <formula>"BAJA"</formula>
    </cfRule>
  </conditionalFormatting>
  <conditionalFormatting sqref="AC17">
    <cfRule type="cellIs" dxfId="591" priority="649" stopIfTrue="1" operator="equal">
      <formula>"EXTREMA"</formula>
    </cfRule>
    <cfRule type="cellIs" dxfId="590" priority="650" stopIfTrue="1" operator="equal">
      <formula>"ALTA"</formula>
    </cfRule>
    <cfRule type="cellIs" dxfId="589" priority="651" stopIfTrue="1" operator="equal">
      <formula>"MODERADA"</formula>
    </cfRule>
    <cfRule type="cellIs" dxfId="588" priority="652" stopIfTrue="1" operator="equal">
      <formula>"BAJA"</formula>
    </cfRule>
  </conditionalFormatting>
  <conditionalFormatting sqref="AB16 Z16">
    <cfRule type="cellIs" dxfId="587" priority="645" stopIfTrue="1" operator="equal">
      <formula>"EXTREMA"</formula>
    </cfRule>
  </conditionalFormatting>
  <conditionalFormatting sqref="AB16">
    <cfRule type="cellIs" dxfId="586" priority="646" stopIfTrue="1" operator="equal">
      <formula>"BAJA"</formula>
    </cfRule>
    <cfRule type="cellIs" dxfId="585" priority="647" stopIfTrue="1" operator="equal">
      <formula>"ALTA"</formula>
    </cfRule>
    <cfRule type="cellIs" dxfId="584" priority="648" stopIfTrue="1" operator="equal">
      <formula>"MODERADA"</formula>
    </cfRule>
  </conditionalFormatting>
  <conditionalFormatting sqref="H16:I16">
    <cfRule type="cellIs" priority="644" stopIfTrue="1" operator="lessThanOrEqual">
      <formula>60</formula>
    </cfRule>
  </conditionalFormatting>
  <conditionalFormatting sqref="O16">
    <cfRule type="cellIs" dxfId="583" priority="640" stopIfTrue="1" operator="equal">
      <formula>"EXTREMA"</formula>
    </cfRule>
    <cfRule type="cellIs" dxfId="582" priority="641" stopIfTrue="1" operator="equal">
      <formula>"ALTA"</formula>
    </cfRule>
    <cfRule type="cellIs" dxfId="581" priority="642" stopIfTrue="1" operator="equal">
      <formula>"MODERADA"</formula>
    </cfRule>
    <cfRule type="cellIs" dxfId="580" priority="643" stopIfTrue="1" operator="equal">
      <formula>"BAJA"</formula>
    </cfRule>
  </conditionalFormatting>
  <conditionalFormatting sqref="AC16">
    <cfRule type="cellIs" dxfId="579" priority="636" stopIfTrue="1" operator="equal">
      <formula>"EXTREMA"</formula>
    </cfRule>
    <cfRule type="cellIs" dxfId="578" priority="637" stopIfTrue="1" operator="equal">
      <formula>"ALTA"</formula>
    </cfRule>
    <cfRule type="cellIs" dxfId="577" priority="638" stopIfTrue="1" operator="equal">
      <formula>"MODERADA"</formula>
    </cfRule>
    <cfRule type="cellIs" dxfId="576" priority="639" stopIfTrue="1" operator="equal">
      <formula>"BAJA"</formula>
    </cfRule>
  </conditionalFormatting>
  <conditionalFormatting sqref="AB15 Z15">
    <cfRule type="cellIs" dxfId="575" priority="632" stopIfTrue="1" operator="equal">
      <formula>"EXTREMA"</formula>
    </cfRule>
  </conditionalFormatting>
  <conditionalFormatting sqref="AB15">
    <cfRule type="cellIs" dxfId="574" priority="633" stopIfTrue="1" operator="equal">
      <formula>"BAJA"</formula>
    </cfRule>
    <cfRule type="cellIs" dxfId="573" priority="634" stopIfTrue="1" operator="equal">
      <formula>"ALTA"</formula>
    </cfRule>
    <cfRule type="cellIs" dxfId="572" priority="635" stopIfTrue="1" operator="equal">
      <formula>"MODERADA"</formula>
    </cfRule>
  </conditionalFormatting>
  <conditionalFormatting sqref="O15">
    <cfRule type="cellIs" dxfId="571" priority="628" stopIfTrue="1" operator="equal">
      <formula>"EXTREMA"</formula>
    </cfRule>
    <cfRule type="cellIs" dxfId="570" priority="629" stopIfTrue="1" operator="equal">
      <formula>"ALTA"</formula>
    </cfRule>
    <cfRule type="cellIs" dxfId="569" priority="630" stopIfTrue="1" operator="equal">
      <formula>"MODERADA"</formula>
    </cfRule>
    <cfRule type="cellIs" dxfId="568" priority="631" stopIfTrue="1" operator="equal">
      <formula>"BAJA"</formula>
    </cfRule>
  </conditionalFormatting>
  <conditionalFormatting sqref="AC15">
    <cfRule type="cellIs" dxfId="567" priority="624" stopIfTrue="1" operator="equal">
      <formula>"EXTREMA"</formula>
    </cfRule>
    <cfRule type="cellIs" dxfId="566" priority="625" stopIfTrue="1" operator="equal">
      <formula>"ALTA"</formula>
    </cfRule>
    <cfRule type="cellIs" dxfId="565" priority="626" stopIfTrue="1" operator="equal">
      <formula>"MODERADA"</formula>
    </cfRule>
    <cfRule type="cellIs" dxfId="564" priority="627" stopIfTrue="1" operator="equal">
      <formula>"BAJA"</formula>
    </cfRule>
  </conditionalFormatting>
  <conditionalFormatting sqref="AB14 Z14">
    <cfRule type="cellIs" dxfId="563" priority="620" stopIfTrue="1" operator="equal">
      <formula>"EXTREMA"</formula>
    </cfRule>
  </conditionalFormatting>
  <conditionalFormatting sqref="AB14">
    <cfRule type="cellIs" dxfId="562" priority="621" stopIfTrue="1" operator="equal">
      <formula>"BAJA"</formula>
    </cfRule>
    <cfRule type="cellIs" dxfId="561" priority="622" stopIfTrue="1" operator="equal">
      <formula>"ALTA"</formula>
    </cfRule>
    <cfRule type="cellIs" dxfId="560" priority="623" stopIfTrue="1" operator="equal">
      <formula>"MODERADA"</formula>
    </cfRule>
  </conditionalFormatting>
  <conditionalFormatting sqref="O14">
    <cfRule type="cellIs" dxfId="559" priority="616" stopIfTrue="1" operator="equal">
      <formula>"EXTREMA"</formula>
    </cfRule>
    <cfRule type="cellIs" dxfId="558" priority="617" stopIfTrue="1" operator="equal">
      <formula>"ALTA"</formula>
    </cfRule>
    <cfRule type="cellIs" dxfId="557" priority="618" stopIfTrue="1" operator="equal">
      <formula>"MODERADA"</formula>
    </cfRule>
    <cfRule type="cellIs" dxfId="556" priority="619" stopIfTrue="1" operator="equal">
      <formula>"BAJA"</formula>
    </cfRule>
  </conditionalFormatting>
  <conditionalFormatting sqref="AC14">
    <cfRule type="cellIs" dxfId="555" priority="612" stopIfTrue="1" operator="equal">
      <formula>"EXTREMA"</formula>
    </cfRule>
    <cfRule type="cellIs" dxfId="554" priority="613" stopIfTrue="1" operator="equal">
      <formula>"ALTA"</formula>
    </cfRule>
    <cfRule type="cellIs" dxfId="553" priority="614" stopIfTrue="1" operator="equal">
      <formula>"MODERADA"</formula>
    </cfRule>
    <cfRule type="cellIs" dxfId="552" priority="615" stopIfTrue="1" operator="equal">
      <formula>"BAJA"</formula>
    </cfRule>
  </conditionalFormatting>
  <conditionalFormatting sqref="AB13 Z13">
    <cfRule type="cellIs" dxfId="551" priority="608" stopIfTrue="1" operator="equal">
      <formula>"EXTREMA"</formula>
    </cfRule>
  </conditionalFormatting>
  <conditionalFormatting sqref="AB13">
    <cfRule type="cellIs" dxfId="550" priority="609" stopIfTrue="1" operator="equal">
      <formula>"BAJA"</formula>
    </cfRule>
    <cfRule type="cellIs" dxfId="549" priority="610" stopIfTrue="1" operator="equal">
      <formula>"ALTA"</formula>
    </cfRule>
    <cfRule type="cellIs" dxfId="548" priority="611" stopIfTrue="1" operator="equal">
      <formula>"MODERADA"</formula>
    </cfRule>
  </conditionalFormatting>
  <conditionalFormatting sqref="B13">
    <cfRule type="cellIs" priority="607" stopIfTrue="1" operator="lessThanOrEqual">
      <formula>60</formula>
    </cfRule>
  </conditionalFormatting>
  <conditionalFormatting sqref="C13:E13">
    <cfRule type="cellIs" priority="606" stopIfTrue="1" operator="lessThanOrEqual">
      <formula>60</formula>
    </cfRule>
  </conditionalFormatting>
  <conditionalFormatting sqref="H13:I13">
    <cfRule type="cellIs" priority="605" stopIfTrue="1" operator="lessThanOrEqual">
      <formula>60</formula>
    </cfRule>
  </conditionalFormatting>
  <conditionalFormatting sqref="O13">
    <cfRule type="cellIs" dxfId="547" priority="601" stopIfTrue="1" operator="equal">
      <formula>"EXTREMA"</formula>
    </cfRule>
    <cfRule type="cellIs" dxfId="546" priority="602" stopIfTrue="1" operator="equal">
      <formula>"ALTA"</formula>
    </cfRule>
    <cfRule type="cellIs" dxfId="545" priority="603" stopIfTrue="1" operator="equal">
      <formula>"MODERADA"</formula>
    </cfRule>
    <cfRule type="cellIs" dxfId="544" priority="604" stopIfTrue="1" operator="equal">
      <formula>"BAJA"</formula>
    </cfRule>
  </conditionalFormatting>
  <conditionalFormatting sqref="AC13">
    <cfRule type="cellIs" dxfId="543" priority="597" stopIfTrue="1" operator="equal">
      <formula>"EXTREMA"</formula>
    </cfRule>
    <cfRule type="cellIs" dxfId="542" priority="598" stopIfTrue="1" operator="equal">
      <formula>"ALTA"</formula>
    </cfRule>
    <cfRule type="cellIs" dxfId="541" priority="599" stopIfTrue="1" operator="equal">
      <formula>"MODERADA"</formula>
    </cfRule>
    <cfRule type="cellIs" dxfId="540" priority="600" stopIfTrue="1" operator="equal">
      <formula>"BAJA"</formula>
    </cfRule>
  </conditionalFormatting>
  <conditionalFormatting sqref="I17">
    <cfRule type="cellIs" priority="596" stopIfTrue="1" operator="lessThanOrEqual">
      <formula>60</formula>
    </cfRule>
  </conditionalFormatting>
  <conditionalFormatting sqref="H19:I19">
    <cfRule type="cellIs" priority="595" stopIfTrue="1" operator="lessThanOrEqual">
      <formula>60</formula>
    </cfRule>
  </conditionalFormatting>
  <conditionalFormatting sqref="AB20 Z20">
    <cfRule type="cellIs" dxfId="539" priority="591" stopIfTrue="1" operator="equal">
      <formula>"EXTREMA"</formula>
    </cfRule>
  </conditionalFormatting>
  <conditionalFormatting sqref="AB20">
    <cfRule type="cellIs" dxfId="538" priority="592" stopIfTrue="1" operator="equal">
      <formula>"BAJA"</formula>
    </cfRule>
    <cfRule type="cellIs" dxfId="537" priority="593" stopIfTrue="1" operator="equal">
      <formula>"ALTA"</formula>
    </cfRule>
    <cfRule type="cellIs" dxfId="536" priority="594" stopIfTrue="1" operator="equal">
      <formula>"MODERADA"</formula>
    </cfRule>
  </conditionalFormatting>
  <conditionalFormatting sqref="O20">
    <cfRule type="cellIs" dxfId="535" priority="587" stopIfTrue="1" operator="equal">
      <formula>"EXTREMA"</formula>
    </cfRule>
    <cfRule type="cellIs" dxfId="534" priority="588" stopIfTrue="1" operator="equal">
      <formula>"ALTA"</formula>
    </cfRule>
    <cfRule type="cellIs" dxfId="533" priority="589" stopIfTrue="1" operator="equal">
      <formula>"MODERADA"</formula>
    </cfRule>
    <cfRule type="cellIs" dxfId="532" priority="590" stopIfTrue="1" operator="equal">
      <formula>"BAJA"</formula>
    </cfRule>
  </conditionalFormatting>
  <conditionalFormatting sqref="AC20">
    <cfRule type="cellIs" dxfId="531" priority="583" stopIfTrue="1" operator="equal">
      <formula>"EXTREMA"</formula>
    </cfRule>
    <cfRule type="cellIs" dxfId="530" priority="584" stopIfTrue="1" operator="equal">
      <formula>"ALTA"</formula>
    </cfRule>
    <cfRule type="cellIs" dxfId="529" priority="585" stopIfTrue="1" operator="equal">
      <formula>"MODERADA"</formula>
    </cfRule>
    <cfRule type="cellIs" dxfId="528" priority="586" stopIfTrue="1" operator="equal">
      <formula>"BAJA"</formula>
    </cfRule>
  </conditionalFormatting>
  <conditionalFormatting sqref="O19">
    <cfRule type="cellIs" dxfId="527" priority="575" stopIfTrue="1" operator="equal">
      <formula>"EXTREMA"</formula>
    </cfRule>
    <cfRule type="cellIs" dxfId="526" priority="576" stopIfTrue="1" operator="equal">
      <formula>"ALTA"</formula>
    </cfRule>
    <cfRule type="cellIs" dxfId="525" priority="577" stopIfTrue="1" operator="equal">
      <formula>"MODERADA"</formula>
    </cfRule>
    <cfRule type="cellIs" dxfId="524" priority="578" stopIfTrue="1" operator="equal">
      <formula>"BAJA"</formula>
    </cfRule>
  </conditionalFormatting>
  <conditionalFormatting sqref="AC19">
    <cfRule type="cellIs" dxfId="523" priority="571" stopIfTrue="1" operator="equal">
      <formula>"EXTREMA"</formula>
    </cfRule>
    <cfRule type="cellIs" dxfId="522" priority="572" stopIfTrue="1" operator="equal">
      <formula>"ALTA"</formula>
    </cfRule>
    <cfRule type="cellIs" dxfId="521" priority="573" stopIfTrue="1" operator="equal">
      <formula>"MODERADA"</formula>
    </cfRule>
    <cfRule type="cellIs" dxfId="520" priority="574" stopIfTrue="1" operator="equal">
      <formula>"BAJA"</formula>
    </cfRule>
  </conditionalFormatting>
  <conditionalFormatting sqref="AB19 Z19">
    <cfRule type="cellIs" dxfId="519" priority="579" stopIfTrue="1" operator="equal">
      <formula>"EXTREMA"</formula>
    </cfRule>
  </conditionalFormatting>
  <conditionalFormatting sqref="AB19">
    <cfRule type="cellIs" dxfId="518" priority="580" stopIfTrue="1" operator="equal">
      <formula>"BAJA"</formula>
    </cfRule>
    <cfRule type="cellIs" dxfId="517" priority="581" stopIfTrue="1" operator="equal">
      <formula>"ALTA"</formula>
    </cfRule>
    <cfRule type="cellIs" dxfId="516" priority="582" stopIfTrue="1" operator="equal">
      <formula>"MODERADA"</formula>
    </cfRule>
  </conditionalFormatting>
  <conditionalFormatting sqref="AB22 Z22">
    <cfRule type="cellIs" dxfId="515" priority="567" stopIfTrue="1" operator="equal">
      <formula>"EXTREMA"</formula>
    </cfRule>
  </conditionalFormatting>
  <conditionalFormatting sqref="AB22">
    <cfRule type="cellIs" dxfId="514" priority="568" stopIfTrue="1" operator="equal">
      <formula>"BAJA"</formula>
    </cfRule>
    <cfRule type="cellIs" dxfId="513" priority="569" stopIfTrue="1" operator="equal">
      <formula>"ALTA"</formula>
    </cfRule>
    <cfRule type="cellIs" dxfId="512" priority="570" stopIfTrue="1" operator="equal">
      <formula>"MODERADA"</formula>
    </cfRule>
  </conditionalFormatting>
  <conditionalFormatting sqref="H22:I22">
    <cfRule type="cellIs" priority="566" stopIfTrue="1" operator="lessThanOrEqual">
      <formula>60</formula>
    </cfRule>
  </conditionalFormatting>
  <conditionalFormatting sqref="O22">
    <cfRule type="cellIs" dxfId="511" priority="562" stopIfTrue="1" operator="equal">
      <formula>"EXTREMA"</formula>
    </cfRule>
    <cfRule type="cellIs" dxfId="510" priority="563" stopIfTrue="1" operator="equal">
      <formula>"ALTA"</formula>
    </cfRule>
    <cfRule type="cellIs" dxfId="509" priority="564" stopIfTrue="1" operator="equal">
      <formula>"MODERADA"</formula>
    </cfRule>
    <cfRule type="cellIs" dxfId="508" priority="565" stopIfTrue="1" operator="equal">
      <formula>"BAJA"</formula>
    </cfRule>
  </conditionalFormatting>
  <conditionalFormatting sqref="AC22">
    <cfRule type="cellIs" dxfId="507" priority="558" stopIfTrue="1" operator="equal">
      <formula>"EXTREMA"</formula>
    </cfRule>
    <cfRule type="cellIs" dxfId="506" priority="559" stopIfTrue="1" operator="equal">
      <formula>"ALTA"</formula>
    </cfRule>
    <cfRule type="cellIs" dxfId="505" priority="560" stopIfTrue="1" operator="equal">
      <formula>"MODERADA"</formula>
    </cfRule>
    <cfRule type="cellIs" dxfId="504" priority="561" stopIfTrue="1" operator="equal">
      <formula>"BAJA"</formula>
    </cfRule>
  </conditionalFormatting>
  <conditionalFormatting sqref="AB21 Z21">
    <cfRule type="cellIs" dxfId="503" priority="554" stopIfTrue="1" operator="equal">
      <formula>"EXTREMA"</formula>
    </cfRule>
  </conditionalFormatting>
  <conditionalFormatting sqref="AB21">
    <cfRule type="cellIs" dxfId="502" priority="555" stopIfTrue="1" operator="equal">
      <formula>"BAJA"</formula>
    </cfRule>
    <cfRule type="cellIs" dxfId="501" priority="556" stopIfTrue="1" operator="equal">
      <formula>"ALTA"</formula>
    </cfRule>
    <cfRule type="cellIs" dxfId="500" priority="557" stopIfTrue="1" operator="equal">
      <formula>"MODERADA"</formula>
    </cfRule>
  </conditionalFormatting>
  <conditionalFormatting sqref="A21:B21">
    <cfRule type="cellIs" priority="553" stopIfTrue="1" operator="lessThanOrEqual">
      <formula>60</formula>
    </cfRule>
  </conditionalFormatting>
  <conditionalFormatting sqref="C21:E21">
    <cfRule type="cellIs" priority="552" stopIfTrue="1" operator="lessThanOrEqual">
      <formula>60</formula>
    </cfRule>
  </conditionalFormatting>
  <conditionalFormatting sqref="H21:I21">
    <cfRule type="cellIs" priority="551" stopIfTrue="1" operator="lessThanOrEqual">
      <formula>60</formula>
    </cfRule>
  </conditionalFormatting>
  <conditionalFormatting sqref="O21">
    <cfRule type="cellIs" dxfId="499" priority="547" stopIfTrue="1" operator="equal">
      <formula>"EXTREMA"</formula>
    </cfRule>
    <cfRule type="cellIs" dxfId="498" priority="548" stopIfTrue="1" operator="equal">
      <formula>"ALTA"</formula>
    </cfRule>
    <cfRule type="cellIs" dxfId="497" priority="549" stopIfTrue="1" operator="equal">
      <formula>"MODERADA"</formula>
    </cfRule>
    <cfRule type="cellIs" dxfId="496" priority="550" stopIfTrue="1" operator="equal">
      <formula>"BAJA"</formula>
    </cfRule>
  </conditionalFormatting>
  <conditionalFormatting sqref="AC21">
    <cfRule type="cellIs" dxfId="495" priority="543" stopIfTrue="1" operator="equal">
      <formula>"EXTREMA"</formula>
    </cfRule>
    <cfRule type="cellIs" dxfId="494" priority="544" stopIfTrue="1" operator="equal">
      <formula>"ALTA"</formula>
    </cfRule>
    <cfRule type="cellIs" dxfId="493" priority="545" stopIfTrue="1" operator="equal">
      <formula>"MODERADA"</formula>
    </cfRule>
    <cfRule type="cellIs" dxfId="492" priority="546" stopIfTrue="1" operator="equal">
      <formula>"BAJA"</formula>
    </cfRule>
  </conditionalFormatting>
  <conditionalFormatting sqref="AB24 Z24">
    <cfRule type="cellIs" dxfId="491" priority="539" stopIfTrue="1" operator="equal">
      <formula>"EXTREMA"</formula>
    </cfRule>
  </conditionalFormatting>
  <conditionalFormatting sqref="AB24">
    <cfRule type="cellIs" dxfId="490" priority="540" stopIfTrue="1" operator="equal">
      <formula>"BAJA"</formula>
    </cfRule>
    <cfRule type="cellIs" dxfId="489" priority="541" stopIfTrue="1" operator="equal">
      <formula>"ALTA"</formula>
    </cfRule>
    <cfRule type="cellIs" dxfId="488" priority="542" stopIfTrue="1" operator="equal">
      <formula>"MODERADA"</formula>
    </cfRule>
  </conditionalFormatting>
  <conditionalFormatting sqref="H24:I24">
    <cfRule type="cellIs" priority="538" stopIfTrue="1" operator="lessThanOrEqual">
      <formula>60</formula>
    </cfRule>
  </conditionalFormatting>
  <conditionalFormatting sqref="O24">
    <cfRule type="cellIs" dxfId="487" priority="534" stopIfTrue="1" operator="equal">
      <formula>"EXTREMA"</formula>
    </cfRule>
    <cfRule type="cellIs" dxfId="486" priority="535" stopIfTrue="1" operator="equal">
      <formula>"ALTA"</formula>
    </cfRule>
    <cfRule type="cellIs" dxfId="485" priority="536" stopIfTrue="1" operator="equal">
      <formula>"MODERADA"</formula>
    </cfRule>
    <cfRule type="cellIs" dxfId="484" priority="537" stopIfTrue="1" operator="equal">
      <formula>"BAJA"</formula>
    </cfRule>
  </conditionalFormatting>
  <conditionalFormatting sqref="AC24">
    <cfRule type="cellIs" dxfId="483" priority="530" stopIfTrue="1" operator="equal">
      <formula>"EXTREMA"</formula>
    </cfRule>
    <cfRule type="cellIs" dxfId="482" priority="531" stopIfTrue="1" operator="equal">
      <formula>"ALTA"</formula>
    </cfRule>
    <cfRule type="cellIs" dxfId="481" priority="532" stopIfTrue="1" operator="equal">
      <formula>"MODERADA"</formula>
    </cfRule>
    <cfRule type="cellIs" dxfId="480" priority="533" stopIfTrue="1" operator="equal">
      <formula>"BAJA"</formula>
    </cfRule>
  </conditionalFormatting>
  <conditionalFormatting sqref="AB23 Z23">
    <cfRule type="cellIs" dxfId="479" priority="526" stopIfTrue="1" operator="equal">
      <formula>"EXTREMA"</formula>
    </cfRule>
  </conditionalFormatting>
  <conditionalFormatting sqref="AB23">
    <cfRule type="cellIs" dxfId="478" priority="527" stopIfTrue="1" operator="equal">
      <formula>"BAJA"</formula>
    </cfRule>
    <cfRule type="cellIs" dxfId="477" priority="528" stopIfTrue="1" operator="equal">
      <formula>"ALTA"</formula>
    </cfRule>
    <cfRule type="cellIs" dxfId="476" priority="529" stopIfTrue="1" operator="equal">
      <formula>"MODERADA"</formula>
    </cfRule>
  </conditionalFormatting>
  <conditionalFormatting sqref="H23:I23">
    <cfRule type="cellIs" priority="525" stopIfTrue="1" operator="lessThanOrEqual">
      <formula>60</formula>
    </cfRule>
  </conditionalFormatting>
  <conditionalFormatting sqref="O23">
    <cfRule type="cellIs" dxfId="475" priority="521" stopIfTrue="1" operator="equal">
      <formula>"EXTREMA"</formula>
    </cfRule>
    <cfRule type="cellIs" dxfId="474" priority="522" stopIfTrue="1" operator="equal">
      <formula>"ALTA"</formula>
    </cfRule>
    <cfRule type="cellIs" dxfId="473" priority="523" stopIfTrue="1" operator="equal">
      <formula>"MODERADA"</formula>
    </cfRule>
    <cfRule type="cellIs" dxfId="472" priority="524" stopIfTrue="1" operator="equal">
      <formula>"BAJA"</formula>
    </cfRule>
  </conditionalFormatting>
  <conditionalFormatting sqref="AC23">
    <cfRule type="cellIs" dxfId="471" priority="517" stopIfTrue="1" operator="equal">
      <formula>"EXTREMA"</formula>
    </cfRule>
    <cfRule type="cellIs" dxfId="470" priority="518" stopIfTrue="1" operator="equal">
      <formula>"ALTA"</formula>
    </cfRule>
    <cfRule type="cellIs" dxfId="469" priority="519" stopIfTrue="1" operator="equal">
      <formula>"MODERADA"</formula>
    </cfRule>
    <cfRule type="cellIs" dxfId="468" priority="520" stopIfTrue="1" operator="equal">
      <formula>"BAJA"</formula>
    </cfRule>
  </conditionalFormatting>
  <conditionalFormatting sqref="AB26 Z26">
    <cfRule type="cellIs" dxfId="467" priority="513" stopIfTrue="1" operator="equal">
      <formula>"EXTREMA"</formula>
    </cfRule>
  </conditionalFormatting>
  <conditionalFormatting sqref="AB26">
    <cfRule type="cellIs" dxfId="466" priority="514" stopIfTrue="1" operator="equal">
      <formula>"BAJA"</formula>
    </cfRule>
    <cfRule type="cellIs" dxfId="465" priority="515" stopIfTrue="1" operator="equal">
      <formula>"ALTA"</formula>
    </cfRule>
    <cfRule type="cellIs" dxfId="464" priority="516" stopIfTrue="1" operator="equal">
      <formula>"MODERADA"</formula>
    </cfRule>
  </conditionalFormatting>
  <conditionalFormatting sqref="H26:I26">
    <cfRule type="cellIs" priority="512" stopIfTrue="1" operator="lessThanOrEqual">
      <formula>60</formula>
    </cfRule>
  </conditionalFormatting>
  <conditionalFormatting sqref="O26">
    <cfRule type="cellIs" dxfId="463" priority="508" stopIfTrue="1" operator="equal">
      <formula>"EXTREMA"</formula>
    </cfRule>
    <cfRule type="cellIs" dxfId="462" priority="509" stopIfTrue="1" operator="equal">
      <formula>"ALTA"</formula>
    </cfRule>
    <cfRule type="cellIs" dxfId="461" priority="510" stopIfTrue="1" operator="equal">
      <formula>"MODERADA"</formula>
    </cfRule>
    <cfRule type="cellIs" dxfId="460" priority="511" stopIfTrue="1" operator="equal">
      <formula>"BAJA"</formula>
    </cfRule>
  </conditionalFormatting>
  <conditionalFormatting sqref="AC26">
    <cfRule type="cellIs" dxfId="459" priority="504" stopIfTrue="1" operator="equal">
      <formula>"EXTREMA"</formula>
    </cfRule>
    <cfRule type="cellIs" dxfId="458" priority="505" stopIfTrue="1" operator="equal">
      <formula>"ALTA"</formula>
    </cfRule>
    <cfRule type="cellIs" dxfId="457" priority="506" stopIfTrue="1" operator="equal">
      <formula>"MODERADA"</formula>
    </cfRule>
    <cfRule type="cellIs" dxfId="456" priority="507" stopIfTrue="1" operator="equal">
      <formula>"BAJA"</formula>
    </cfRule>
  </conditionalFormatting>
  <conditionalFormatting sqref="AB25 Z25">
    <cfRule type="cellIs" dxfId="455" priority="500" stopIfTrue="1" operator="equal">
      <formula>"EXTREMA"</formula>
    </cfRule>
  </conditionalFormatting>
  <conditionalFormatting sqref="AB25">
    <cfRule type="cellIs" dxfId="454" priority="501" stopIfTrue="1" operator="equal">
      <formula>"BAJA"</formula>
    </cfRule>
    <cfRule type="cellIs" dxfId="453" priority="502" stopIfTrue="1" operator="equal">
      <formula>"ALTA"</formula>
    </cfRule>
    <cfRule type="cellIs" dxfId="452" priority="503" stopIfTrue="1" operator="equal">
      <formula>"MODERADA"</formula>
    </cfRule>
  </conditionalFormatting>
  <conditionalFormatting sqref="B25">
    <cfRule type="cellIs" priority="499" stopIfTrue="1" operator="lessThanOrEqual">
      <formula>60</formula>
    </cfRule>
  </conditionalFormatting>
  <conditionalFormatting sqref="C25:E25">
    <cfRule type="cellIs" priority="498" stopIfTrue="1" operator="lessThanOrEqual">
      <formula>60</formula>
    </cfRule>
  </conditionalFormatting>
  <conditionalFormatting sqref="H25:I25">
    <cfRule type="cellIs" priority="497" stopIfTrue="1" operator="lessThanOrEqual">
      <formula>60</formula>
    </cfRule>
  </conditionalFormatting>
  <conditionalFormatting sqref="O25">
    <cfRule type="cellIs" dxfId="451" priority="493" stopIfTrue="1" operator="equal">
      <formula>"EXTREMA"</formula>
    </cfRule>
    <cfRule type="cellIs" dxfId="450" priority="494" stopIfTrue="1" operator="equal">
      <formula>"ALTA"</formula>
    </cfRule>
    <cfRule type="cellIs" dxfId="449" priority="495" stopIfTrue="1" operator="equal">
      <formula>"MODERADA"</formula>
    </cfRule>
    <cfRule type="cellIs" dxfId="448" priority="496" stopIfTrue="1" operator="equal">
      <formula>"BAJA"</formula>
    </cfRule>
  </conditionalFormatting>
  <conditionalFormatting sqref="AC25">
    <cfRule type="cellIs" dxfId="447" priority="489" stopIfTrue="1" operator="equal">
      <formula>"EXTREMA"</formula>
    </cfRule>
    <cfRule type="cellIs" dxfId="446" priority="490" stopIfTrue="1" operator="equal">
      <formula>"ALTA"</formula>
    </cfRule>
    <cfRule type="cellIs" dxfId="445" priority="491" stopIfTrue="1" operator="equal">
      <formula>"MODERADA"</formula>
    </cfRule>
    <cfRule type="cellIs" dxfId="444" priority="492" stopIfTrue="1" operator="equal">
      <formula>"BAJA"</formula>
    </cfRule>
  </conditionalFormatting>
  <conditionalFormatting sqref="AB30 Z30">
    <cfRule type="cellIs" dxfId="443" priority="485" stopIfTrue="1" operator="equal">
      <formula>"EXTREMA"</formula>
    </cfRule>
  </conditionalFormatting>
  <conditionalFormatting sqref="AB30">
    <cfRule type="cellIs" dxfId="442" priority="486" stopIfTrue="1" operator="equal">
      <formula>"BAJA"</formula>
    </cfRule>
    <cfRule type="cellIs" dxfId="441" priority="487" stopIfTrue="1" operator="equal">
      <formula>"ALTA"</formula>
    </cfRule>
    <cfRule type="cellIs" dxfId="440" priority="488" stopIfTrue="1" operator="equal">
      <formula>"MODERADA"</formula>
    </cfRule>
  </conditionalFormatting>
  <conditionalFormatting sqref="H30:I30">
    <cfRule type="cellIs" priority="484" stopIfTrue="1" operator="lessThanOrEqual">
      <formula>60</formula>
    </cfRule>
  </conditionalFormatting>
  <conditionalFormatting sqref="O30">
    <cfRule type="cellIs" dxfId="439" priority="480" stopIfTrue="1" operator="equal">
      <formula>"EXTREMA"</formula>
    </cfRule>
    <cfRule type="cellIs" dxfId="438" priority="481" stopIfTrue="1" operator="equal">
      <formula>"ALTA"</formula>
    </cfRule>
    <cfRule type="cellIs" dxfId="437" priority="482" stopIfTrue="1" operator="equal">
      <formula>"MODERADA"</formula>
    </cfRule>
    <cfRule type="cellIs" dxfId="436" priority="483" stopIfTrue="1" operator="equal">
      <formula>"BAJA"</formula>
    </cfRule>
  </conditionalFormatting>
  <conditionalFormatting sqref="AC30">
    <cfRule type="cellIs" dxfId="435" priority="476" stopIfTrue="1" operator="equal">
      <formula>"EXTREMA"</formula>
    </cfRule>
    <cfRule type="cellIs" dxfId="434" priority="477" stopIfTrue="1" operator="equal">
      <formula>"ALTA"</formula>
    </cfRule>
    <cfRule type="cellIs" dxfId="433" priority="478" stopIfTrue="1" operator="equal">
      <formula>"MODERADA"</formula>
    </cfRule>
    <cfRule type="cellIs" dxfId="432" priority="479" stopIfTrue="1" operator="equal">
      <formula>"BAJA"</formula>
    </cfRule>
  </conditionalFormatting>
  <conditionalFormatting sqref="AB27 Z27">
    <cfRule type="cellIs" dxfId="431" priority="472" stopIfTrue="1" operator="equal">
      <formula>"EXTREMA"</formula>
    </cfRule>
  </conditionalFormatting>
  <conditionalFormatting sqref="AB27">
    <cfRule type="cellIs" dxfId="430" priority="473" stopIfTrue="1" operator="equal">
      <formula>"BAJA"</formula>
    </cfRule>
    <cfRule type="cellIs" dxfId="429" priority="474" stopIfTrue="1" operator="equal">
      <formula>"ALTA"</formula>
    </cfRule>
    <cfRule type="cellIs" dxfId="428" priority="475" stopIfTrue="1" operator="equal">
      <formula>"MODERADA"</formula>
    </cfRule>
  </conditionalFormatting>
  <conditionalFormatting sqref="B27">
    <cfRule type="cellIs" priority="471" stopIfTrue="1" operator="lessThanOrEqual">
      <formula>60</formula>
    </cfRule>
  </conditionalFormatting>
  <conditionalFormatting sqref="C27:E27">
    <cfRule type="cellIs" priority="470" stopIfTrue="1" operator="lessThanOrEqual">
      <formula>60</formula>
    </cfRule>
  </conditionalFormatting>
  <conditionalFormatting sqref="H27:I27">
    <cfRule type="cellIs" priority="469" stopIfTrue="1" operator="lessThanOrEqual">
      <formula>60</formula>
    </cfRule>
  </conditionalFormatting>
  <conditionalFormatting sqref="O27">
    <cfRule type="cellIs" dxfId="427" priority="465" stopIfTrue="1" operator="equal">
      <formula>"EXTREMA"</formula>
    </cfRule>
    <cfRule type="cellIs" dxfId="426" priority="466" stopIfTrue="1" operator="equal">
      <formula>"ALTA"</formula>
    </cfRule>
    <cfRule type="cellIs" dxfId="425" priority="467" stopIfTrue="1" operator="equal">
      <formula>"MODERADA"</formula>
    </cfRule>
    <cfRule type="cellIs" dxfId="424" priority="468" stopIfTrue="1" operator="equal">
      <formula>"BAJA"</formula>
    </cfRule>
  </conditionalFormatting>
  <conditionalFormatting sqref="AC27">
    <cfRule type="cellIs" dxfId="423" priority="461" stopIfTrue="1" operator="equal">
      <formula>"EXTREMA"</formula>
    </cfRule>
    <cfRule type="cellIs" dxfId="422" priority="462" stopIfTrue="1" operator="equal">
      <formula>"ALTA"</formula>
    </cfRule>
    <cfRule type="cellIs" dxfId="421" priority="463" stopIfTrue="1" operator="equal">
      <formula>"MODERADA"</formula>
    </cfRule>
    <cfRule type="cellIs" dxfId="420" priority="464" stopIfTrue="1" operator="equal">
      <formula>"BAJA"</formula>
    </cfRule>
  </conditionalFormatting>
  <conditionalFormatting sqref="AB28 Z28">
    <cfRule type="cellIs" dxfId="419" priority="457" stopIfTrue="1" operator="equal">
      <formula>"EXTREMA"</formula>
    </cfRule>
  </conditionalFormatting>
  <conditionalFormatting sqref="AB28">
    <cfRule type="cellIs" dxfId="418" priority="458" stopIfTrue="1" operator="equal">
      <formula>"BAJA"</formula>
    </cfRule>
    <cfRule type="cellIs" dxfId="417" priority="459" stopIfTrue="1" operator="equal">
      <formula>"ALTA"</formula>
    </cfRule>
    <cfRule type="cellIs" dxfId="416" priority="460" stopIfTrue="1" operator="equal">
      <formula>"MODERADA"</formula>
    </cfRule>
  </conditionalFormatting>
  <conditionalFormatting sqref="H28:I28">
    <cfRule type="cellIs" priority="456" stopIfTrue="1" operator="lessThanOrEqual">
      <formula>60</formula>
    </cfRule>
  </conditionalFormatting>
  <conditionalFormatting sqref="O28">
    <cfRule type="cellIs" dxfId="415" priority="452" stopIfTrue="1" operator="equal">
      <formula>"EXTREMA"</formula>
    </cfRule>
    <cfRule type="cellIs" dxfId="414" priority="453" stopIfTrue="1" operator="equal">
      <formula>"ALTA"</formula>
    </cfRule>
    <cfRule type="cellIs" dxfId="413" priority="454" stopIfTrue="1" operator="equal">
      <formula>"MODERADA"</formula>
    </cfRule>
    <cfRule type="cellIs" dxfId="412" priority="455" stopIfTrue="1" operator="equal">
      <formula>"BAJA"</formula>
    </cfRule>
  </conditionalFormatting>
  <conditionalFormatting sqref="AC28">
    <cfRule type="cellIs" dxfId="411" priority="448" stopIfTrue="1" operator="equal">
      <formula>"EXTREMA"</formula>
    </cfRule>
    <cfRule type="cellIs" dxfId="410" priority="449" stopIfTrue="1" operator="equal">
      <formula>"ALTA"</formula>
    </cfRule>
    <cfRule type="cellIs" dxfId="409" priority="450" stopIfTrue="1" operator="equal">
      <formula>"MODERADA"</formula>
    </cfRule>
    <cfRule type="cellIs" dxfId="408" priority="451" stopIfTrue="1" operator="equal">
      <formula>"BAJA"</formula>
    </cfRule>
  </conditionalFormatting>
  <conditionalFormatting sqref="AB29 Z29">
    <cfRule type="cellIs" dxfId="407" priority="444" stopIfTrue="1" operator="equal">
      <formula>"EXTREMA"</formula>
    </cfRule>
  </conditionalFormatting>
  <conditionalFormatting sqref="AB29">
    <cfRule type="cellIs" dxfId="406" priority="445" stopIfTrue="1" operator="equal">
      <formula>"BAJA"</formula>
    </cfRule>
    <cfRule type="cellIs" dxfId="405" priority="446" stopIfTrue="1" operator="equal">
      <formula>"ALTA"</formula>
    </cfRule>
    <cfRule type="cellIs" dxfId="404" priority="447" stopIfTrue="1" operator="equal">
      <formula>"MODERADA"</formula>
    </cfRule>
  </conditionalFormatting>
  <conditionalFormatting sqref="H29:I29">
    <cfRule type="cellIs" priority="443" stopIfTrue="1" operator="lessThanOrEqual">
      <formula>60</formula>
    </cfRule>
  </conditionalFormatting>
  <conditionalFormatting sqref="O29">
    <cfRule type="cellIs" dxfId="403" priority="439" stopIfTrue="1" operator="equal">
      <formula>"EXTREMA"</formula>
    </cfRule>
    <cfRule type="cellIs" dxfId="402" priority="440" stopIfTrue="1" operator="equal">
      <formula>"ALTA"</formula>
    </cfRule>
    <cfRule type="cellIs" dxfId="401" priority="441" stopIfTrue="1" operator="equal">
      <formula>"MODERADA"</formula>
    </cfRule>
    <cfRule type="cellIs" dxfId="400" priority="442" stopIfTrue="1" operator="equal">
      <formula>"BAJA"</formula>
    </cfRule>
  </conditionalFormatting>
  <conditionalFormatting sqref="AC29">
    <cfRule type="cellIs" dxfId="399" priority="435" stopIfTrue="1" operator="equal">
      <formula>"EXTREMA"</formula>
    </cfRule>
    <cfRule type="cellIs" dxfId="398" priority="436" stopIfTrue="1" operator="equal">
      <formula>"ALTA"</formula>
    </cfRule>
    <cfRule type="cellIs" dxfId="397" priority="437" stopIfTrue="1" operator="equal">
      <formula>"MODERADA"</formula>
    </cfRule>
    <cfRule type="cellIs" dxfId="396" priority="438" stopIfTrue="1" operator="equal">
      <formula>"BAJA"</formula>
    </cfRule>
  </conditionalFormatting>
  <conditionalFormatting sqref="AC34">
    <cfRule type="cellIs" dxfId="395" priority="398" stopIfTrue="1" operator="equal">
      <formula>"EXTREMA"</formula>
    </cfRule>
    <cfRule type="cellIs" dxfId="394" priority="399" stopIfTrue="1" operator="equal">
      <formula>"ALTA"</formula>
    </cfRule>
    <cfRule type="cellIs" dxfId="393" priority="400" stopIfTrue="1" operator="equal">
      <formula>"MODERADA"</formula>
    </cfRule>
    <cfRule type="cellIs" dxfId="392" priority="401" stopIfTrue="1" operator="equal">
      <formula>"BAJA"</formula>
    </cfRule>
  </conditionalFormatting>
  <conditionalFormatting sqref="AC33">
    <cfRule type="cellIs" dxfId="391" priority="410" stopIfTrue="1" operator="equal">
      <formula>"EXTREMA"</formula>
    </cfRule>
    <cfRule type="cellIs" dxfId="390" priority="411" stopIfTrue="1" operator="equal">
      <formula>"ALTA"</formula>
    </cfRule>
    <cfRule type="cellIs" dxfId="389" priority="412" stopIfTrue="1" operator="equal">
      <formula>"MODERADA"</formula>
    </cfRule>
    <cfRule type="cellIs" dxfId="388" priority="413" stopIfTrue="1" operator="equal">
      <formula>"BAJA"</formula>
    </cfRule>
  </conditionalFormatting>
  <conditionalFormatting sqref="AB33 Z33">
    <cfRule type="cellIs" dxfId="387" priority="419" stopIfTrue="1" operator="equal">
      <formula>"EXTREMA"</formula>
    </cfRule>
  </conditionalFormatting>
  <conditionalFormatting sqref="AB33">
    <cfRule type="cellIs" dxfId="386" priority="420" stopIfTrue="1" operator="equal">
      <formula>"BAJA"</formula>
    </cfRule>
    <cfRule type="cellIs" dxfId="385" priority="421" stopIfTrue="1" operator="equal">
      <formula>"ALTA"</formula>
    </cfRule>
    <cfRule type="cellIs" dxfId="384" priority="422" stopIfTrue="1" operator="equal">
      <formula>"MODERADA"</formula>
    </cfRule>
  </conditionalFormatting>
  <conditionalFormatting sqref="H33:I33 I34">
    <cfRule type="cellIs" priority="418" stopIfTrue="1" operator="lessThanOrEqual">
      <formula>60</formula>
    </cfRule>
  </conditionalFormatting>
  <conditionalFormatting sqref="O33">
    <cfRule type="cellIs" dxfId="383" priority="414" stopIfTrue="1" operator="equal">
      <formula>"EXTREMA"</formula>
    </cfRule>
    <cfRule type="cellIs" dxfId="382" priority="415" stopIfTrue="1" operator="equal">
      <formula>"ALTA"</formula>
    </cfRule>
    <cfRule type="cellIs" dxfId="381" priority="416" stopIfTrue="1" operator="equal">
      <formula>"MODERADA"</formula>
    </cfRule>
    <cfRule type="cellIs" dxfId="380" priority="417" stopIfTrue="1" operator="equal">
      <formula>"BAJA"</formula>
    </cfRule>
  </conditionalFormatting>
  <conditionalFormatting sqref="AB35 Z35">
    <cfRule type="cellIs" dxfId="379" priority="431" stopIfTrue="1" operator="equal">
      <formula>"EXTREMA"</formula>
    </cfRule>
  </conditionalFormatting>
  <conditionalFormatting sqref="AB35">
    <cfRule type="cellIs" dxfId="378" priority="432" stopIfTrue="1" operator="equal">
      <formula>"BAJA"</formula>
    </cfRule>
    <cfRule type="cellIs" dxfId="377" priority="433" stopIfTrue="1" operator="equal">
      <formula>"ALTA"</formula>
    </cfRule>
    <cfRule type="cellIs" dxfId="376" priority="434" stopIfTrue="1" operator="equal">
      <formula>"MODERADA"</formula>
    </cfRule>
  </conditionalFormatting>
  <conditionalFormatting sqref="O35">
    <cfRule type="cellIs" dxfId="375" priority="427" stopIfTrue="1" operator="equal">
      <formula>"EXTREMA"</formula>
    </cfRule>
    <cfRule type="cellIs" dxfId="374" priority="428" stopIfTrue="1" operator="equal">
      <formula>"ALTA"</formula>
    </cfRule>
    <cfRule type="cellIs" dxfId="373" priority="429" stopIfTrue="1" operator="equal">
      <formula>"MODERADA"</formula>
    </cfRule>
    <cfRule type="cellIs" dxfId="372" priority="430" stopIfTrue="1" operator="equal">
      <formula>"BAJA"</formula>
    </cfRule>
  </conditionalFormatting>
  <conditionalFormatting sqref="AC35">
    <cfRule type="cellIs" dxfId="371" priority="423" stopIfTrue="1" operator="equal">
      <formula>"EXTREMA"</formula>
    </cfRule>
    <cfRule type="cellIs" dxfId="370" priority="424" stopIfTrue="1" operator="equal">
      <formula>"ALTA"</formula>
    </cfRule>
    <cfRule type="cellIs" dxfId="369" priority="425" stopIfTrue="1" operator="equal">
      <formula>"MODERADA"</formula>
    </cfRule>
    <cfRule type="cellIs" dxfId="368" priority="426" stopIfTrue="1" operator="equal">
      <formula>"BAJA"</formula>
    </cfRule>
  </conditionalFormatting>
  <conditionalFormatting sqref="AB34 Z34">
    <cfRule type="cellIs" dxfId="367" priority="406" stopIfTrue="1" operator="equal">
      <formula>"EXTREMA"</formula>
    </cfRule>
  </conditionalFormatting>
  <conditionalFormatting sqref="AB34">
    <cfRule type="cellIs" dxfId="366" priority="407" stopIfTrue="1" operator="equal">
      <formula>"BAJA"</formula>
    </cfRule>
    <cfRule type="cellIs" dxfId="365" priority="408" stopIfTrue="1" operator="equal">
      <formula>"ALTA"</formula>
    </cfRule>
    <cfRule type="cellIs" dxfId="364" priority="409" stopIfTrue="1" operator="equal">
      <formula>"MODERADA"</formula>
    </cfRule>
  </conditionalFormatting>
  <conditionalFormatting sqref="O34">
    <cfRule type="cellIs" dxfId="363" priority="402" stopIfTrue="1" operator="equal">
      <formula>"EXTREMA"</formula>
    </cfRule>
    <cfRule type="cellIs" dxfId="362" priority="403" stopIfTrue="1" operator="equal">
      <formula>"ALTA"</formula>
    </cfRule>
    <cfRule type="cellIs" dxfId="361" priority="404" stopIfTrue="1" operator="equal">
      <formula>"MODERADA"</formula>
    </cfRule>
    <cfRule type="cellIs" dxfId="360" priority="405" stopIfTrue="1" operator="equal">
      <formula>"BAJA"</formula>
    </cfRule>
  </conditionalFormatting>
  <conditionalFormatting sqref="AC32">
    <cfRule type="cellIs" dxfId="359" priority="371" stopIfTrue="1" operator="equal">
      <formula>"EXTREMA"</formula>
    </cfRule>
    <cfRule type="cellIs" dxfId="358" priority="372" stopIfTrue="1" operator="equal">
      <formula>"ALTA"</formula>
    </cfRule>
    <cfRule type="cellIs" dxfId="357" priority="373" stopIfTrue="1" operator="equal">
      <formula>"MODERADA"</formula>
    </cfRule>
    <cfRule type="cellIs" dxfId="356" priority="374" stopIfTrue="1" operator="equal">
      <formula>"BAJA"</formula>
    </cfRule>
  </conditionalFormatting>
  <conditionalFormatting sqref="AC31">
    <cfRule type="cellIs" dxfId="355" priority="383" stopIfTrue="1" operator="equal">
      <formula>"EXTREMA"</formula>
    </cfRule>
    <cfRule type="cellIs" dxfId="354" priority="384" stopIfTrue="1" operator="equal">
      <formula>"ALTA"</formula>
    </cfRule>
    <cfRule type="cellIs" dxfId="353" priority="385" stopIfTrue="1" operator="equal">
      <formula>"MODERADA"</formula>
    </cfRule>
    <cfRule type="cellIs" dxfId="352" priority="386" stopIfTrue="1" operator="equal">
      <formula>"BAJA"</formula>
    </cfRule>
  </conditionalFormatting>
  <conditionalFormatting sqref="AB31 Z31">
    <cfRule type="cellIs" dxfId="351" priority="394" stopIfTrue="1" operator="equal">
      <formula>"EXTREMA"</formula>
    </cfRule>
  </conditionalFormatting>
  <conditionalFormatting sqref="AB31">
    <cfRule type="cellIs" dxfId="350" priority="395" stopIfTrue="1" operator="equal">
      <formula>"BAJA"</formula>
    </cfRule>
    <cfRule type="cellIs" dxfId="349" priority="396" stopIfTrue="1" operator="equal">
      <formula>"ALTA"</formula>
    </cfRule>
    <cfRule type="cellIs" dxfId="348" priority="397" stopIfTrue="1" operator="equal">
      <formula>"MODERADA"</formula>
    </cfRule>
  </conditionalFormatting>
  <conditionalFormatting sqref="A31:B31">
    <cfRule type="cellIs" priority="393" stopIfTrue="1" operator="lessThanOrEqual">
      <formula>60</formula>
    </cfRule>
  </conditionalFormatting>
  <conditionalFormatting sqref="C31:E31">
    <cfRule type="cellIs" priority="392" stopIfTrue="1" operator="lessThanOrEqual">
      <formula>60</formula>
    </cfRule>
  </conditionalFormatting>
  <conditionalFormatting sqref="H31:I31 I32">
    <cfRule type="cellIs" priority="391" stopIfTrue="1" operator="lessThanOrEqual">
      <formula>60</formula>
    </cfRule>
  </conditionalFormatting>
  <conditionalFormatting sqref="O31">
    <cfRule type="cellIs" dxfId="347" priority="387" stopIfTrue="1" operator="equal">
      <formula>"EXTREMA"</formula>
    </cfRule>
    <cfRule type="cellIs" dxfId="346" priority="388" stopIfTrue="1" operator="equal">
      <formula>"ALTA"</formula>
    </cfRule>
    <cfRule type="cellIs" dxfId="345" priority="389" stopIfTrue="1" operator="equal">
      <formula>"MODERADA"</formula>
    </cfRule>
    <cfRule type="cellIs" dxfId="344" priority="390" stopIfTrue="1" operator="equal">
      <formula>"BAJA"</formula>
    </cfRule>
  </conditionalFormatting>
  <conditionalFormatting sqref="AB32 Z32">
    <cfRule type="cellIs" dxfId="343" priority="379" stopIfTrue="1" operator="equal">
      <formula>"EXTREMA"</formula>
    </cfRule>
  </conditionalFormatting>
  <conditionalFormatting sqref="AB32">
    <cfRule type="cellIs" dxfId="342" priority="380" stopIfTrue="1" operator="equal">
      <formula>"BAJA"</formula>
    </cfRule>
    <cfRule type="cellIs" dxfId="341" priority="381" stopIfTrue="1" operator="equal">
      <formula>"ALTA"</formula>
    </cfRule>
    <cfRule type="cellIs" dxfId="340" priority="382" stopIfTrue="1" operator="equal">
      <formula>"MODERADA"</formula>
    </cfRule>
  </conditionalFormatting>
  <conditionalFormatting sqref="O32">
    <cfRule type="cellIs" dxfId="339" priority="375" stopIfTrue="1" operator="equal">
      <formula>"EXTREMA"</formula>
    </cfRule>
    <cfRule type="cellIs" dxfId="338" priority="376" stopIfTrue="1" operator="equal">
      <formula>"ALTA"</formula>
    </cfRule>
    <cfRule type="cellIs" dxfId="337" priority="377" stopIfTrue="1" operator="equal">
      <formula>"MODERADA"</formula>
    </cfRule>
    <cfRule type="cellIs" dxfId="336" priority="378" stopIfTrue="1" operator="equal">
      <formula>"BAJA"</formula>
    </cfRule>
  </conditionalFormatting>
  <conditionalFormatting sqref="H40:I40 I39">
    <cfRule type="cellIs" priority="370" stopIfTrue="1" operator="lessThanOrEqual">
      <formula>60</formula>
    </cfRule>
  </conditionalFormatting>
  <conditionalFormatting sqref="O40">
    <cfRule type="cellIs" dxfId="335" priority="366" stopIfTrue="1" operator="equal">
      <formula>"EXTREMA"</formula>
    </cfRule>
    <cfRule type="cellIs" dxfId="334" priority="367" stopIfTrue="1" operator="equal">
      <formula>"ALTA"</formula>
    </cfRule>
    <cfRule type="cellIs" dxfId="333" priority="368" stopIfTrue="1" operator="equal">
      <formula>"MODERADA"</formula>
    </cfRule>
    <cfRule type="cellIs" dxfId="332" priority="369" stopIfTrue="1" operator="equal">
      <formula>"BAJA"</formula>
    </cfRule>
  </conditionalFormatting>
  <conditionalFormatting sqref="AB40 Z40">
    <cfRule type="cellIs" dxfId="331" priority="362" stopIfTrue="1" operator="equal">
      <formula>"EXTREMA"</formula>
    </cfRule>
  </conditionalFormatting>
  <conditionalFormatting sqref="AB40">
    <cfRule type="cellIs" dxfId="330" priority="363" stopIfTrue="1" operator="equal">
      <formula>"BAJA"</formula>
    </cfRule>
    <cfRule type="cellIs" dxfId="329" priority="364" stopIfTrue="1" operator="equal">
      <formula>"ALTA"</formula>
    </cfRule>
    <cfRule type="cellIs" dxfId="328" priority="365" stopIfTrue="1" operator="equal">
      <formula>"MODERADA"</formula>
    </cfRule>
  </conditionalFormatting>
  <conditionalFormatting sqref="AC40">
    <cfRule type="cellIs" dxfId="327" priority="358" stopIfTrue="1" operator="equal">
      <formula>"EXTREMA"</formula>
    </cfRule>
    <cfRule type="cellIs" dxfId="326" priority="359" stopIfTrue="1" operator="equal">
      <formula>"ALTA"</formula>
    </cfRule>
    <cfRule type="cellIs" dxfId="325" priority="360" stopIfTrue="1" operator="equal">
      <formula>"MODERADA"</formula>
    </cfRule>
    <cfRule type="cellIs" dxfId="324" priority="361" stopIfTrue="1" operator="equal">
      <formula>"BAJA"</formula>
    </cfRule>
  </conditionalFormatting>
  <conditionalFormatting sqref="H39">
    <cfRule type="cellIs" priority="357" stopIfTrue="1" operator="lessThanOrEqual">
      <formula>60</formula>
    </cfRule>
  </conditionalFormatting>
  <conditionalFormatting sqref="AC39">
    <cfRule type="cellIs" dxfId="323" priority="345" stopIfTrue="1" operator="equal">
      <formula>"EXTREMA"</formula>
    </cfRule>
    <cfRule type="cellIs" dxfId="322" priority="346" stopIfTrue="1" operator="equal">
      <formula>"ALTA"</formula>
    </cfRule>
    <cfRule type="cellIs" dxfId="321" priority="347" stopIfTrue="1" operator="equal">
      <formula>"MODERADA"</formula>
    </cfRule>
    <cfRule type="cellIs" dxfId="320" priority="348" stopIfTrue="1" operator="equal">
      <formula>"BAJA"</formula>
    </cfRule>
  </conditionalFormatting>
  <conditionalFormatting sqref="AB39 Z39">
    <cfRule type="cellIs" dxfId="319" priority="353" stopIfTrue="1" operator="equal">
      <formula>"EXTREMA"</formula>
    </cfRule>
  </conditionalFormatting>
  <conditionalFormatting sqref="AB39">
    <cfRule type="cellIs" dxfId="318" priority="354" stopIfTrue="1" operator="equal">
      <formula>"BAJA"</formula>
    </cfRule>
    <cfRule type="cellIs" dxfId="317" priority="355" stopIfTrue="1" operator="equal">
      <formula>"ALTA"</formula>
    </cfRule>
    <cfRule type="cellIs" dxfId="316" priority="356" stopIfTrue="1" operator="equal">
      <formula>"MODERADA"</formula>
    </cfRule>
  </conditionalFormatting>
  <conditionalFormatting sqref="O39">
    <cfRule type="cellIs" dxfId="315" priority="349" stopIfTrue="1" operator="equal">
      <formula>"EXTREMA"</formula>
    </cfRule>
    <cfRule type="cellIs" dxfId="314" priority="350" stopIfTrue="1" operator="equal">
      <formula>"ALTA"</formula>
    </cfRule>
    <cfRule type="cellIs" dxfId="313" priority="351" stopIfTrue="1" operator="equal">
      <formula>"MODERADA"</formula>
    </cfRule>
    <cfRule type="cellIs" dxfId="312" priority="352" stopIfTrue="1" operator="equal">
      <formula>"BAJA"</formula>
    </cfRule>
  </conditionalFormatting>
  <conditionalFormatting sqref="AC36">
    <cfRule type="cellIs" dxfId="311" priority="318" stopIfTrue="1" operator="equal">
      <formula>"EXTREMA"</formula>
    </cfRule>
    <cfRule type="cellIs" dxfId="310" priority="319" stopIfTrue="1" operator="equal">
      <formula>"ALTA"</formula>
    </cfRule>
    <cfRule type="cellIs" dxfId="309" priority="320" stopIfTrue="1" operator="equal">
      <formula>"MODERADA"</formula>
    </cfRule>
    <cfRule type="cellIs" dxfId="308" priority="321" stopIfTrue="1" operator="equal">
      <formula>"BAJA"</formula>
    </cfRule>
  </conditionalFormatting>
  <conditionalFormatting sqref="AC37">
    <cfRule type="cellIs" dxfId="307" priority="306" stopIfTrue="1" operator="equal">
      <formula>"EXTREMA"</formula>
    </cfRule>
    <cfRule type="cellIs" dxfId="306" priority="307" stopIfTrue="1" operator="equal">
      <formula>"ALTA"</formula>
    </cfRule>
    <cfRule type="cellIs" dxfId="305" priority="308" stopIfTrue="1" operator="equal">
      <formula>"MODERADA"</formula>
    </cfRule>
    <cfRule type="cellIs" dxfId="304" priority="309" stopIfTrue="1" operator="equal">
      <formula>"BAJA"</formula>
    </cfRule>
  </conditionalFormatting>
  <conditionalFormatting sqref="AB38 Z38">
    <cfRule type="cellIs" dxfId="303" priority="341" stopIfTrue="1" operator="equal">
      <formula>"EXTREMA"</formula>
    </cfRule>
  </conditionalFormatting>
  <conditionalFormatting sqref="AB38">
    <cfRule type="cellIs" dxfId="302" priority="342" stopIfTrue="1" operator="equal">
      <formula>"BAJA"</formula>
    </cfRule>
    <cfRule type="cellIs" dxfId="301" priority="343" stopIfTrue="1" operator="equal">
      <formula>"ALTA"</formula>
    </cfRule>
    <cfRule type="cellIs" dxfId="300" priority="344" stopIfTrue="1" operator="equal">
      <formula>"MODERADA"</formula>
    </cfRule>
  </conditionalFormatting>
  <conditionalFormatting sqref="O38">
    <cfRule type="cellIs" dxfId="299" priority="337" stopIfTrue="1" operator="equal">
      <formula>"EXTREMA"</formula>
    </cfRule>
    <cfRule type="cellIs" dxfId="298" priority="338" stopIfTrue="1" operator="equal">
      <formula>"ALTA"</formula>
    </cfRule>
    <cfRule type="cellIs" dxfId="297" priority="339" stopIfTrue="1" operator="equal">
      <formula>"MODERADA"</formula>
    </cfRule>
    <cfRule type="cellIs" dxfId="296" priority="340" stopIfTrue="1" operator="equal">
      <formula>"BAJA"</formula>
    </cfRule>
  </conditionalFormatting>
  <conditionalFormatting sqref="AC38">
    <cfRule type="cellIs" dxfId="295" priority="333" stopIfTrue="1" operator="equal">
      <formula>"EXTREMA"</formula>
    </cfRule>
    <cfRule type="cellIs" dxfId="294" priority="334" stopIfTrue="1" operator="equal">
      <formula>"ALTA"</formula>
    </cfRule>
    <cfRule type="cellIs" dxfId="293" priority="335" stopIfTrue="1" operator="equal">
      <formula>"MODERADA"</formula>
    </cfRule>
    <cfRule type="cellIs" dxfId="292" priority="336" stopIfTrue="1" operator="equal">
      <formula>"BAJA"</formula>
    </cfRule>
  </conditionalFormatting>
  <conditionalFormatting sqref="AB36 Z36">
    <cfRule type="cellIs" dxfId="291" priority="329" stopIfTrue="1" operator="equal">
      <formula>"EXTREMA"</formula>
    </cfRule>
  </conditionalFormatting>
  <conditionalFormatting sqref="AB36">
    <cfRule type="cellIs" dxfId="290" priority="330" stopIfTrue="1" operator="equal">
      <formula>"BAJA"</formula>
    </cfRule>
    <cfRule type="cellIs" dxfId="289" priority="331" stopIfTrue="1" operator="equal">
      <formula>"ALTA"</formula>
    </cfRule>
    <cfRule type="cellIs" dxfId="288" priority="332" stopIfTrue="1" operator="equal">
      <formula>"MODERADA"</formula>
    </cfRule>
  </conditionalFormatting>
  <conditionalFormatting sqref="B36">
    <cfRule type="cellIs" priority="328" stopIfTrue="1" operator="lessThanOrEqual">
      <formula>60</formula>
    </cfRule>
  </conditionalFormatting>
  <conditionalFormatting sqref="C36:E36">
    <cfRule type="cellIs" priority="327" stopIfTrue="1" operator="lessThanOrEqual">
      <formula>60</formula>
    </cfRule>
  </conditionalFormatting>
  <conditionalFormatting sqref="H36:I36 I37">
    <cfRule type="cellIs" priority="326" stopIfTrue="1" operator="lessThanOrEqual">
      <formula>60</formula>
    </cfRule>
  </conditionalFormatting>
  <conditionalFormatting sqref="O36">
    <cfRule type="cellIs" dxfId="287" priority="322" stopIfTrue="1" operator="equal">
      <formula>"EXTREMA"</formula>
    </cfRule>
    <cfRule type="cellIs" dxfId="286" priority="323" stopIfTrue="1" operator="equal">
      <formula>"ALTA"</formula>
    </cfRule>
    <cfRule type="cellIs" dxfId="285" priority="324" stopIfTrue="1" operator="equal">
      <formula>"MODERADA"</formula>
    </cfRule>
    <cfRule type="cellIs" dxfId="284" priority="325" stopIfTrue="1" operator="equal">
      <formula>"BAJA"</formula>
    </cfRule>
  </conditionalFormatting>
  <conditionalFormatting sqref="AB37 Z37">
    <cfRule type="cellIs" dxfId="283" priority="314" stopIfTrue="1" operator="equal">
      <formula>"EXTREMA"</formula>
    </cfRule>
  </conditionalFormatting>
  <conditionalFormatting sqref="AB37">
    <cfRule type="cellIs" dxfId="282" priority="315" stopIfTrue="1" operator="equal">
      <formula>"BAJA"</formula>
    </cfRule>
    <cfRule type="cellIs" dxfId="281" priority="316" stopIfTrue="1" operator="equal">
      <formula>"ALTA"</formula>
    </cfRule>
    <cfRule type="cellIs" dxfId="280" priority="317" stopIfTrue="1" operator="equal">
      <formula>"MODERADA"</formula>
    </cfRule>
  </conditionalFormatting>
  <conditionalFormatting sqref="O37">
    <cfRule type="cellIs" dxfId="279" priority="310" stopIfTrue="1" operator="equal">
      <formula>"EXTREMA"</formula>
    </cfRule>
    <cfRule type="cellIs" dxfId="278" priority="311" stopIfTrue="1" operator="equal">
      <formula>"ALTA"</formula>
    </cfRule>
    <cfRule type="cellIs" dxfId="277" priority="312" stopIfTrue="1" operator="equal">
      <formula>"MODERADA"</formula>
    </cfRule>
    <cfRule type="cellIs" dxfId="276" priority="313" stopIfTrue="1" operator="equal">
      <formula>"BAJA"</formula>
    </cfRule>
  </conditionalFormatting>
  <conditionalFormatting sqref="AC42">
    <cfRule type="cellIs" dxfId="275" priority="279" stopIfTrue="1" operator="equal">
      <formula>"EXTREMA"</formula>
    </cfRule>
    <cfRule type="cellIs" dxfId="274" priority="280" stopIfTrue="1" operator="equal">
      <formula>"ALTA"</formula>
    </cfRule>
    <cfRule type="cellIs" dxfId="273" priority="281" stopIfTrue="1" operator="equal">
      <formula>"MODERADA"</formula>
    </cfRule>
    <cfRule type="cellIs" dxfId="272" priority="282" stopIfTrue="1" operator="equal">
      <formula>"BAJA"</formula>
    </cfRule>
  </conditionalFormatting>
  <conditionalFormatting sqref="AC41">
    <cfRule type="cellIs" dxfId="271" priority="291" stopIfTrue="1" operator="equal">
      <formula>"EXTREMA"</formula>
    </cfRule>
    <cfRule type="cellIs" dxfId="270" priority="292" stopIfTrue="1" operator="equal">
      <formula>"ALTA"</formula>
    </cfRule>
    <cfRule type="cellIs" dxfId="269" priority="293" stopIfTrue="1" operator="equal">
      <formula>"MODERADA"</formula>
    </cfRule>
    <cfRule type="cellIs" dxfId="268" priority="294" stopIfTrue="1" operator="equal">
      <formula>"BAJA"</formula>
    </cfRule>
  </conditionalFormatting>
  <conditionalFormatting sqref="O41">
    <cfRule type="cellIs" dxfId="267" priority="295" stopIfTrue="1" operator="equal">
      <formula>"EXTREMA"</formula>
    </cfRule>
    <cfRule type="cellIs" dxfId="266" priority="296" stopIfTrue="1" operator="equal">
      <formula>"ALTA"</formula>
    </cfRule>
    <cfRule type="cellIs" dxfId="265" priority="297" stopIfTrue="1" operator="equal">
      <formula>"MODERADA"</formula>
    </cfRule>
    <cfRule type="cellIs" dxfId="264" priority="298" stopIfTrue="1" operator="equal">
      <formula>"BAJA"</formula>
    </cfRule>
  </conditionalFormatting>
  <conditionalFormatting sqref="AB41 Z41">
    <cfRule type="cellIs" dxfId="263" priority="302" stopIfTrue="1" operator="equal">
      <formula>"EXTREMA"</formula>
    </cfRule>
  </conditionalFormatting>
  <conditionalFormatting sqref="AB41">
    <cfRule type="cellIs" dxfId="262" priority="303" stopIfTrue="1" operator="equal">
      <formula>"BAJA"</formula>
    </cfRule>
    <cfRule type="cellIs" dxfId="261" priority="304" stopIfTrue="1" operator="equal">
      <formula>"ALTA"</formula>
    </cfRule>
    <cfRule type="cellIs" dxfId="260" priority="305" stopIfTrue="1" operator="equal">
      <formula>"MODERADA"</formula>
    </cfRule>
  </conditionalFormatting>
  <conditionalFormatting sqref="B41:B42">
    <cfRule type="cellIs" priority="301" stopIfTrue="1" operator="lessThanOrEqual">
      <formula>60</formula>
    </cfRule>
  </conditionalFormatting>
  <conditionalFormatting sqref="C41:E42">
    <cfRule type="cellIs" priority="300" stopIfTrue="1" operator="lessThanOrEqual">
      <formula>60</formula>
    </cfRule>
  </conditionalFormatting>
  <conditionalFormatting sqref="H41:I41 I42">
    <cfRule type="cellIs" priority="299" stopIfTrue="1" operator="lessThanOrEqual">
      <formula>60</formula>
    </cfRule>
  </conditionalFormatting>
  <conditionalFormatting sqref="AB42 Z42">
    <cfRule type="cellIs" dxfId="259" priority="287" stopIfTrue="1" operator="equal">
      <formula>"EXTREMA"</formula>
    </cfRule>
  </conditionalFormatting>
  <conditionalFormatting sqref="AB42">
    <cfRule type="cellIs" dxfId="258" priority="288" stopIfTrue="1" operator="equal">
      <formula>"BAJA"</formula>
    </cfRule>
    <cfRule type="cellIs" dxfId="257" priority="289" stopIfTrue="1" operator="equal">
      <formula>"ALTA"</formula>
    </cfRule>
    <cfRule type="cellIs" dxfId="256" priority="290" stopIfTrue="1" operator="equal">
      <formula>"MODERADA"</formula>
    </cfRule>
  </conditionalFormatting>
  <conditionalFormatting sqref="O42">
    <cfRule type="cellIs" dxfId="255" priority="283" stopIfTrue="1" operator="equal">
      <formula>"EXTREMA"</formula>
    </cfRule>
    <cfRule type="cellIs" dxfId="254" priority="284" stopIfTrue="1" operator="equal">
      <formula>"ALTA"</formula>
    </cfRule>
    <cfRule type="cellIs" dxfId="253" priority="285" stopIfTrue="1" operator="equal">
      <formula>"MODERADA"</formula>
    </cfRule>
    <cfRule type="cellIs" dxfId="252" priority="286" stopIfTrue="1" operator="equal">
      <formula>"BAJA"</formula>
    </cfRule>
  </conditionalFormatting>
  <conditionalFormatting sqref="I45:I46">
    <cfRule type="cellIs" priority="278" stopIfTrue="1" operator="lessThanOrEqual">
      <formula>60</formula>
    </cfRule>
  </conditionalFormatting>
  <conditionalFormatting sqref="AB45 Z45">
    <cfRule type="cellIs" dxfId="251" priority="274" stopIfTrue="1" operator="equal">
      <formula>"EXTREMA"</formula>
    </cfRule>
  </conditionalFormatting>
  <conditionalFormatting sqref="AB45">
    <cfRule type="cellIs" dxfId="250" priority="275" stopIfTrue="1" operator="equal">
      <formula>"BAJA"</formula>
    </cfRule>
    <cfRule type="cellIs" dxfId="249" priority="276" stopIfTrue="1" operator="equal">
      <formula>"ALTA"</formula>
    </cfRule>
    <cfRule type="cellIs" dxfId="248" priority="277" stopIfTrue="1" operator="equal">
      <formula>"MODERADA"</formula>
    </cfRule>
  </conditionalFormatting>
  <conditionalFormatting sqref="AC45">
    <cfRule type="cellIs" dxfId="247" priority="266" stopIfTrue="1" operator="equal">
      <formula>"EXTREMA"</formula>
    </cfRule>
    <cfRule type="cellIs" dxfId="246" priority="267" stopIfTrue="1" operator="equal">
      <formula>"ALTA"</formula>
    </cfRule>
    <cfRule type="cellIs" dxfId="245" priority="268" stopIfTrue="1" operator="equal">
      <formula>"MODERADA"</formula>
    </cfRule>
    <cfRule type="cellIs" dxfId="244" priority="269" stopIfTrue="1" operator="equal">
      <formula>"BAJA"</formula>
    </cfRule>
  </conditionalFormatting>
  <conditionalFormatting sqref="AC46">
    <cfRule type="cellIs" dxfId="243" priority="254" stopIfTrue="1" operator="equal">
      <formula>"EXTREMA"</formula>
    </cfRule>
    <cfRule type="cellIs" dxfId="242" priority="255" stopIfTrue="1" operator="equal">
      <formula>"ALTA"</formula>
    </cfRule>
    <cfRule type="cellIs" dxfId="241" priority="256" stopIfTrue="1" operator="equal">
      <formula>"MODERADA"</formula>
    </cfRule>
    <cfRule type="cellIs" dxfId="240" priority="257" stopIfTrue="1" operator="equal">
      <formula>"BAJA"</formula>
    </cfRule>
  </conditionalFormatting>
  <conditionalFormatting sqref="O45">
    <cfRule type="cellIs" dxfId="239" priority="270" stopIfTrue="1" operator="equal">
      <formula>"EXTREMA"</formula>
    </cfRule>
    <cfRule type="cellIs" dxfId="238" priority="271" stopIfTrue="1" operator="equal">
      <formula>"ALTA"</formula>
    </cfRule>
    <cfRule type="cellIs" dxfId="237" priority="272" stopIfTrue="1" operator="equal">
      <formula>"MODERADA"</formula>
    </cfRule>
    <cfRule type="cellIs" dxfId="236" priority="273" stopIfTrue="1" operator="equal">
      <formula>"BAJA"</formula>
    </cfRule>
  </conditionalFormatting>
  <conditionalFormatting sqref="AB46 Z46">
    <cfRule type="cellIs" dxfId="235" priority="262" stopIfTrue="1" operator="equal">
      <formula>"EXTREMA"</formula>
    </cfRule>
  </conditionalFormatting>
  <conditionalFormatting sqref="AB46">
    <cfRule type="cellIs" dxfId="234" priority="263" stopIfTrue="1" operator="equal">
      <formula>"BAJA"</formula>
    </cfRule>
    <cfRule type="cellIs" dxfId="233" priority="264" stopIfTrue="1" operator="equal">
      <formula>"ALTA"</formula>
    </cfRule>
    <cfRule type="cellIs" dxfId="232" priority="265" stopIfTrue="1" operator="equal">
      <formula>"MODERADA"</formula>
    </cfRule>
  </conditionalFormatting>
  <conditionalFormatting sqref="O46">
    <cfRule type="cellIs" dxfId="231" priority="258" stopIfTrue="1" operator="equal">
      <formula>"EXTREMA"</formula>
    </cfRule>
    <cfRule type="cellIs" dxfId="230" priority="259" stopIfTrue="1" operator="equal">
      <formula>"ALTA"</formula>
    </cfRule>
    <cfRule type="cellIs" dxfId="229" priority="260" stopIfTrue="1" operator="equal">
      <formula>"MODERADA"</formula>
    </cfRule>
    <cfRule type="cellIs" dxfId="228" priority="261" stopIfTrue="1" operator="equal">
      <formula>"BAJA"</formula>
    </cfRule>
  </conditionalFormatting>
  <conditionalFormatting sqref="AB43 Z43">
    <cfRule type="cellIs" dxfId="227" priority="250" stopIfTrue="1" operator="equal">
      <formula>"EXTREMA"</formula>
    </cfRule>
  </conditionalFormatting>
  <conditionalFormatting sqref="AB43">
    <cfRule type="cellIs" dxfId="226" priority="251" stopIfTrue="1" operator="equal">
      <formula>"BAJA"</formula>
    </cfRule>
    <cfRule type="cellIs" dxfId="225" priority="252" stopIfTrue="1" operator="equal">
      <formula>"ALTA"</formula>
    </cfRule>
    <cfRule type="cellIs" dxfId="224" priority="253" stopIfTrue="1" operator="equal">
      <formula>"MODERADA"</formula>
    </cfRule>
  </conditionalFormatting>
  <conditionalFormatting sqref="AC43">
    <cfRule type="cellIs" dxfId="223" priority="239" stopIfTrue="1" operator="equal">
      <formula>"EXTREMA"</formula>
    </cfRule>
    <cfRule type="cellIs" dxfId="222" priority="240" stopIfTrue="1" operator="equal">
      <formula>"ALTA"</formula>
    </cfRule>
    <cfRule type="cellIs" dxfId="221" priority="241" stopIfTrue="1" operator="equal">
      <formula>"MODERADA"</formula>
    </cfRule>
    <cfRule type="cellIs" dxfId="220" priority="242" stopIfTrue="1" operator="equal">
      <formula>"BAJA"</formula>
    </cfRule>
  </conditionalFormatting>
  <conditionalFormatting sqref="AC44">
    <cfRule type="cellIs" dxfId="219" priority="227" stopIfTrue="1" operator="equal">
      <formula>"EXTREMA"</formula>
    </cfRule>
    <cfRule type="cellIs" dxfId="218" priority="228" stopIfTrue="1" operator="equal">
      <formula>"ALTA"</formula>
    </cfRule>
    <cfRule type="cellIs" dxfId="217" priority="229" stopIfTrue="1" operator="equal">
      <formula>"MODERADA"</formula>
    </cfRule>
    <cfRule type="cellIs" dxfId="216" priority="230" stopIfTrue="1" operator="equal">
      <formula>"BAJA"</formula>
    </cfRule>
  </conditionalFormatting>
  <conditionalFormatting sqref="B43">
    <cfRule type="cellIs" priority="249" stopIfTrue="1" operator="lessThanOrEqual">
      <formula>60</formula>
    </cfRule>
  </conditionalFormatting>
  <conditionalFormatting sqref="C43:E43">
    <cfRule type="cellIs" priority="248" stopIfTrue="1" operator="lessThanOrEqual">
      <formula>60</formula>
    </cfRule>
  </conditionalFormatting>
  <conditionalFormatting sqref="I43:I44">
    <cfRule type="cellIs" priority="247" stopIfTrue="1" operator="lessThanOrEqual">
      <formula>60</formula>
    </cfRule>
  </conditionalFormatting>
  <conditionalFormatting sqref="O43">
    <cfRule type="cellIs" dxfId="215" priority="243" stopIfTrue="1" operator="equal">
      <formula>"EXTREMA"</formula>
    </cfRule>
    <cfRule type="cellIs" dxfId="214" priority="244" stopIfTrue="1" operator="equal">
      <formula>"ALTA"</formula>
    </cfRule>
    <cfRule type="cellIs" dxfId="213" priority="245" stopIfTrue="1" operator="equal">
      <formula>"MODERADA"</formula>
    </cfRule>
    <cfRule type="cellIs" dxfId="212" priority="246" stopIfTrue="1" operator="equal">
      <formula>"BAJA"</formula>
    </cfRule>
  </conditionalFormatting>
  <conditionalFormatting sqref="AB44 Z44">
    <cfRule type="cellIs" dxfId="211" priority="235" stopIfTrue="1" operator="equal">
      <formula>"EXTREMA"</formula>
    </cfRule>
  </conditionalFormatting>
  <conditionalFormatting sqref="AB44">
    <cfRule type="cellIs" dxfId="210" priority="236" stopIfTrue="1" operator="equal">
      <formula>"BAJA"</formula>
    </cfRule>
    <cfRule type="cellIs" dxfId="209" priority="237" stopIfTrue="1" operator="equal">
      <formula>"ALTA"</formula>
    </cfRule>
    <cfRule type="cellIs" dxfId="208" priority="238" stopIfTrue="1" operator="equal">
      <formula>"MODERADA"</formula>
    </cfRule>
  </conditionalFormatting>
  <conditionalFormatting sqref="O44">
    <cfRule type="cellIs" dxfId="207" priority="231" stopIfTrue="1" operator="equal">
      <formula>"EXTREMA"</formula>
    </cfRule>
    <cfRule type="cellIs" dxfId="206" priority="232" stopIfTrue="1" operator="equal">
      <formula>"ALTA"</formula>
    </cfRule>
    <cfRule type="cellIs" dxfId="205" priority="233" stopIfTrue="1" operator="equal">
      <formula>"MODERADA"</formula>
    </cfRule>
    <cfRule type="cellIs" dxfId="204" priority="234" stopIfTrue="1" operator="equal">
      <formula>"BAJA"</formula>
    </cfRule>
  </conditionalFormatting>
  <conditionalFormatting sqref="AC48">
    <cfRule type="cellIs" dxfId="203" priority="214" stopIfTrue="1" operator="equal">
      <formula>"EXTREMA"</formula>
    </cfRule>
    <cfRule type="cellIs" dxfId="202" priority="215" stopIfTrue="1" operator="equal">
      <formula>"ALTA"</formula>
    </cfRule>
    <cfRule type="cellIs" dxfId="201" priority="216" stopIfTrue="1" operator="equal">
      <formula>"MODERADA"</formula>
    </cfRule>
    <cfRule type="cellIs" dxfId="200" priority="217" stopIfTrue="1" operator="equal">
      <formula>"BAJA"</formula>
    </cfRule>
  </conditionalFormatting>
  <conditionalFormatting sqref="AB48 Z48">
    <cfRule type="cellIs" dxfId="199" priority="223" stopIfTrue="1" operator="equal">
      <formula>"EXTREMA"</formula>
    </cfRule>
  </conditionalFormatting>
  <conditionalFormatting sqref="AB48">
    <cfRule type="cellIs" dxfId="198" priority="224" stopIfTrue="1" operator="equal">
      <formula>"BAJA"</formula>
    </cfRule>
    <cfRule type="cellIs" dxfId="197" priority="225" stopIfTrue="1" operator="equal">
      <formula>"ALTA"</formula>
    </cfRule>
    <cfRule type="cellIs" dxfId="196" priority="226" stopIfTrue="1" operator="equal">
      <formula>"MODERADA"</formula>
    </cfRule>
  </conditionalFormatting>
  <conditionalFormatting sqref="I48">
    <cfRule type="cellIs" priority="222" stopIfTrue="1" operator="lessThanOrEqual">
      <formula>60</formula>
    </cfRule>
  </conditionalFormatting>
  <conditionalFormatting sqref="O48">
    <cfRule type="cellIs" dxfId="195" priority="218" stopIfTrue="1" operator="equal">
      <formula>"EXTREMA"</formula>
    </cfRule>
    <cfRule type="cellIs" dxfId="194" priority="219" stopIfTrue="1" operator="equal">
      <formula>"ALTA"</formula>
    </cfRule>
    <cfRule type="cellIs" dxfId="193" priority="220" stopIfTrue="1" operator="equal">
      <formula>"MODERADA"</formula>
    </cfRule>
    <cfRule type="cellIs" dxfId="192" priority="221" stopIfTrue="1" operator="equal">
      <formula>"BAJA"</formula>
    </cfRule>
  </conditionalFormatting>
  <conditionalFormatting sqref="AC47">
    <cfRule type="cellIs" dxfId="191" priority="199" stopIfTrue="1" operator="equal">
      <formula>"EXTREMA"</formula>
    </cfRule>
    <cfRule type="cellIs" dxfId="190" priority="200" stopIfTrue="1" operator="equal">
      <formula>"ALTA"</formula>
    </cfRule>
    <cfRule type="cellIs" dxfId="189" priority="201" stopIfTrue="1" operator="equal">
      <formula>"MODERADA"</formula>
    </cfRule>
    <cfRule type="cellIs" dxfId="188" priority="202" stopIfTrue="1" operator="equal">
      <formula>"BAJA"</formula>
    </cfRule>
  </conditionalFormatting>
  <conditionalFormatting sqref="AB47 Z47">
    <cfRule type="cellIs" dxfId="187" priority="210" stopIfTrue="1" operator="equal">
      <formula>"EXTREMA"</formula>
    </cfRule>
  </conditionalFormatting>
  <conditionalFormatting sqref="AB47">
    <cfRule type="cellIs" dxfId="186" priority="211" stopIfTrue="1" operator="equal">
      <formula>"BAJA"</formula>
    </cfRule>
    <cfRule type="cellIs" dxfId="185" priority="212" stopIfTrue="1" operator="equal">
      <formula>"ALTA"</formula>
    </cfRule>
    <cfRule type="cellIs" dxfId="184" priority="213" stopIfTrue="1" operator="equal">
      <formula>"MODERADA"</formula>
    </cfRule>
  </conditionalFormatting>
  <conditionalFormatting sqref="B47">
    <cfRule type="cellIs" priority="209" stopIfTrue="1" operator="lessThanOrEqual">
      <formula>60</formula>
    </cfRule>
  </conditionalFormatting>
  <conditionalFormatting sqref="C47:E47">
    <cfRule type="cellIs" priority="208" stopIfTrue="1" operator="lessThanOrEqual">
      <formula>60</formula>
    </cfRule>
  </conditionalFormatting>
  <conditionalFormatting sqref="I47">
    <cfRule type="cellIs" priority="207" stopIfTrue="1" operator="lessThanOrEqual">
      <formula>60</formula>
    </cfRule>
  </conditionalFormatting>
  <conditionalFormatting sqref="O47">
    <cfRule type="cellIs" dxfId="183" priority="203" stopIfTrue="1" operator="equal">
      <formula>"EXTREMA"</formula>
    </cfRule>
    <cfRule type="cellIs" dxfId="182" priority="204" stopIfTrue="1" operator="equal">
      <formula>"ALTA"</formula>
    </cfRule>
    <cfRule type="cellIs" dxfId="181" priority="205" stopIfTrue="1" operator="equal">
      <formula>"MODERADA"</formula>
    </cfRule>
    <cfRule type="cellIs" dxfId="180" priority="206" stopIfTrue="1" operator="equal">
      <formula>"BAJA"</formula>
    </cfRule>
  </conditionalFormatting>
  <conditionalFormatting sqref="AC50">
    <cfRule type="cellIs" dxfId="179" priority="186" stopIfTrue="1" operator="equal">
      <formula>"EXTREMA"</formula>
    </cfRule>
    <cfRule type="cellIs" dxfId="178" priority="187" stopIfTrue="1" operator="equal">
      <formula>"ALTA"</formula>
    </cfRule>
    <cfRule type="cellIs" dxfId="177" priority="188" stopIfTrue="1" operator="equal">
      <formula>"MODERADA"</formula>
    </cfRule>
    <cfRule type="cellIs" dxfId="176" priority="189" stopIfTrue="1" operator="equal">
      <formula>"BAJA"</formula>
    </cfRule>
  </conditionalFormatting>
  <conditionalFormatting sqref="AB50 Z50">
    <cfRule type="cellIs" dxfId="175" priority="195" stopIfTrue="1" operator="equal">
      <formula>"EXTREMA"</formula>
    </cfRule>
  </conditionalFormatting>
  <conditionalFormatting sqref="AB50">
    <cfRule type="cellIs" dxfId="174" priority="196" stopIfTrue="1" operator="equal">
      <formula>"BAJA"</formula>
    </cfRule>
    <cfRule type="cellIs" dxfId="173" priority="197" stopIfTrue="1" operator="equal">
      <formula>"ALTA"</formula>
    </cfRule>
    <cfRule type="cellIs" dxfId="172" priority="198" stopIfTrue="1" operator="equal">
      <formula>"MODERADA"</formula>
    </cfRule>
  </conditionalFormatting>
  <conditionalFormatting sqref="H50:I50">
    <cfRule type="cellIs" priority="194" stopIfTrue="1" operator="lessThanOrEqual">
      <formula>60</formula>
    </cfRule>
  </conditionalFormatting>
  <conditionalFormatting sqref="O50">
    <cfRule type="cellIs" dxfId="171" priority="190" stopIfTrue="1" operator="equal">
      <formula>"EXTREMA"</formula>
    </cfRule>
    <cfRule type="cellIs" dxfId="170" priority="191" stopIfTrue="1" operator="equal">
      <formula>"ALTA"</formula>
    </cfRule>
    <cfRule type="cellIs" dxfId="169" priority="192" stopIfTrue="1" operator="equal">
      <formula>"MODERADA"</formula>
    </cfRule>
    <cfRule type="cellIs" dxfId="168" priority="193" stopIfTrue="1" operator="equal">
      <formula>"BAJA"</formula>
    </cfRule>
  </conditionalFormatting>
  <conditionalFormatting sqref="AC49">
    <cfRule type="cellIs" dxfId="167" priority="171" stopIfTrue="1" operator="equal">
      <formula>"EXTREMA"</formula>
    </cfRule>
    <cfRule type="cellIs" dxfId="166" priority="172" stopIfTrue="1" operator="equal">
      <formula>"ALTA"</formula>
    </cfRule>
    <cfRule type="cellIs" dxfId="165" priority="173" stopIfTrue="1" operator="equal">
      <formula>"MODERADA"</formula>
    </cfRule>
    <cfRule type="cellIs" dxfId="164" priority="174" stopIfTrue="1" operator="equal">
      <formula>"BAJA"</formula>
    </cfRule>
  </conditionalFormatting>
  <conditionalFormatting sqref="AB49 Z49">
    <cfRule type="cellIs" dxfId="163" priority="182" stopIfTrue="1" operator="equal">
      <formula>"EXTREMA"</formula>
    </cfRule>
  </conditionalFormatting>
  <conditionalFormatting sqref="AB49">
    <cfRule type="cellIs" dxfId="162" priority="183" stopIfTrue="1" operator="equal">
      <formula>"BAJA"</formula>
    </cfRule>
    <cfRule type="cellIs" dxfId="161" priority="184" stopIfTrue="1" operator="equal">
      <formula>"ALTA"</formula>
    </cfRule>
    <cfRule type="cellIs" dxfId="160" priority="185" stopIfTrue="1" operator="equal">
      <formula>"MODERADA"</formula>
    </cfRule>
  </conditionalFormatting>
  <conditionalFormatting sqref="B49">
    <cfRule type="cellIs" priority="181" stopIfTrue="1" operator="lessThanOrEqual">
      <formula>60</formula>
    </cfRule>
  </conditionalFormatting>
  <conditionalFormatting sqref="C49:E49">
    <cfRule type="cellIs" priority="180" stopIfTrue="1" operator="lessThanOrEqual">
      <formula>60</formula>
    </cfRule>
  </conditionalFormatting>
  <conditionalFormatting sqref="H49:I49">
    <cfRule type="cellIs" priority="179" stopIfTrue="1" operator="lessThanOrEqual">
      <formula>60</formula>
    </cfRule>
  </conditionalFormatting>
  <conditionalFormatting sqref="O49">
    <cfRule type="cellIs" dxfId="159" priority="175" stopIfTrue="1" operator="equal">
      <formula>"EXTREMA"</formula>
    </cfRule>
    <cfRule type="cellIs" dxfId="158" priority="176" stopIfTrue="1" operator="equal">
      <formula>"ALTA"</formula>
    </cfRule>
    <cfRule type="cellIs" dxfId="157" priority="177" stopIfTrue="1" operator="equal">
      <formula>"MODERADA"</formula>
    </cfRule>
    <cfRule type="cellIs" dxfId="156" priority="178" stopIfTrue="1" operator="equal">
      <formula>"BAJA"</formula>
    </cfRule>
  </conditionalFormatting>
  <conditionalFormatting sqref="AC54">
    <cfRule type="cellIs" dxfId="155" priority="146" stopIfTrue="1" operator="equal">
      <formula>"EXTREMA"</formula>
    </cfRule>
    <cfRule type="cellIs" dxfId="154" priority="147" stopIfTrue="1" operator="equal">
      <formula>"ALTA"</formula>
    </cfRule>
    <cfRule type="cellIs" dxfId="153" priority="148" stopIfTrue="1" operator="equal">
      <formula>"MODERADA"</formula>
    </cfRule>
    <cfRule type="cellIs" dxfId="152" priority="149" stopIfTrue="1" operator="equal">
      <formula>"BAJA"</formula>
    </cfRule>
  </conditionalFormatting>
  <conditionalFormatting sqref="AB54 Z54">
    <cfRule type="cellIs" dxfId="151" priority="155" stopIfTrue="1" operator="equal">
      <formula>"EXTREMA"</formula>
    </cfRule>
  </conditionalFormatting>
  <conditionalFormatting sqref="AB54">
    <cfRule type="cellIs" dxfId="150" priority="156" stopIfTrue="1" operator="equal">
      <formula>"BAJA"</formula>
    </cfRule>
    <cfRule type="cellIs" dxfId="149" priority="157" stopIfTrue="1" operator="equal">
      <formula>"ALTA"</formula>
    </cfRule>
    <cfRule type="cellIs" dxfId="148" priority="158" stopIfTrue="1" operator="equal">
      <formula>"MODERADA"</formula>
    </cfRule>
  </conditionalFormatting>
  <conditionalFormatting sqref="H54:I54 I55">
    <cfRule type="cellIs" priority="154" stopIfTrue="1" operator="lessThanOrEqual">
      <formula>60</formula>
    </cfRule>
  </conditionalFormatting>
  <conditionalFormatting sqref="O54">
    <cfRule type="cellIs" dxfId="147" priority="150" stopIfTrue="1" operator="equal">
      <formula>"EXTREMA"</formula>
    </cfRule>
    <cfRule type="cellIs" dxfId="146" priority="151" stopIfTrue="1" operator="equal">
      <formula>"ALTA"</formula>
    </cfRule>
    <cfRule type="cellIs" dxfId="145" priority="152" stopIfTrue="1" operator="equal">
      <formula>"MODERADA"</formula>
    </cfRule>
    <cfRule type="cellIs" dxfId="144" priority="153" stopIfTrue="1" operator="equal">
      <formula>"BAJA"</formula>
    </cfRule>
  </conditionalFormatting>
  <conditionalFormatting sqref="AC55">
    <cfRule type="cellIs" dxfId="143" priority="134" stopIfTrue="1" operator="equal">
      <formula>"EXTREMA"</formula>
    </cfRule>
    <cfRule type="cellIs" dxfId="142" priority="135" stopIfTrue="1" operator="equal">
      <formula>"ALTA"</formula>
    </cfRule>
    <cfRule type="cellIs" dxfId="141" priority="136" stopIfTrue="1" operator="equal">
      <formula>"MODERADA"</formula>
    </cfRule>
    <cfRule type="cellIs" dxfId="140" priority="137" stopIfTrue="1" operator="equal">
      <formula>"BAJA"</formula>
    </cfRule>
  </conditionalFormatting>
  <conditionalFormatting sqref="AB56 Z56">
    <cfRule type="cellIs" dxfId="139" priority="167" stopIfTrue="1" operator="equal">
      <formula>"EXTREMA"</formula>
    </cfRule>
  </conditionalFormatting>
  <conditionalFormatting sqref="AB56">
    <cfRule type="cellIs" dxfId="138" priority="168" stopIfTrue="1" operator="equal">
      <formula>"BAJA"</formula>
    </cfRule>
    <cfRule type="cellIs" dxfId="137" priority="169" stopIfTrue="1" operator="equal">
      <formula>"ALTA"</formula>
    </cfRule>
    <cfRule type="cellIs" dxfId="136" priority="170" stopIfTrue="1" operator="equal">
      <formula>"MODERADA"</formula>
    </cfRule>
  </conditionalFormatting>
  <conditionalFormatting sqref="O56">
    <cfRule type="cellIs" dxfId="135" priority="163" stopIfTrue="1" operator="equal">
      <formula>"EXTREMA"</formula>
    </cfRule>
    <cfRule type="cellIs" dxfId="134" priority="164" stopIfTrue="1" operator="equal">
      <formula>"ALTA"</formula>
    </cfRule>
    <cfRule type="cellIs" dxfId="133" priority="165" stopIfTrue="1" operator="equal">
      <formula>"MODERADA"</formula>
    </cfRule>
    <cfRule type="cellIs" dxfId="132" priority="166" stopIfTrue="1" operator="equal">
      <formula>"BAJA"</formula>
    </cfRule>
  </conditionalFormatting>
  <conditionalFormatting sqref="AC56">
    <cfRule type="cellIs" dxfId="131" priority="159" stopIfTrue="1" operator="equal">
      <formula>"EXTREMA"</formula>
    </cfRule>
    <cfRule type="cellIs" dxfId="130" priority="160" stopIfTrue="1" operator="equal">
      <formula>"ALTA"</formula>
    </cfRule>
    <cfRule type="cellIs" dxfId="129" priority="161" stopIfTrue="1" operator="equal">
      <formula>"MODERADA"</formula>
    </cfRule>
    <cfRule type="cellIs" dxfId="128" priority="162" stopIfTrue="1" operator="equal">
      <formula>"BAJA"</formula>
    </cfRule>
  </conditionalFormatting>
  <conditionalFormatting sqref="AB55 Z55">
    <cfRule type="cellIs" dxfId="127" priority="142" stopIfTrue="1" operator="equal">
      <formula>"EXTREMA"</formula>
    </cfRule>
  </conditionalFormatting>
  <conditionalFormatting sqref="AB55">
    <cfRule type="cellIs" dxfId="126" priority="143" stopIfTrue="1" operator="equal">
      <formula>"BAJA"</formula>
    </cfRule>
    <cfRule type="cellIs" dxfId="125" priority="144" stopIfTrue="1" operator="equal">
      <formula>"ALTA"</formula>
    </cfRule>
    <cfRule type="cellIs" dxfId="124" priority="145" stopIfTrue="1" operator="equal">
      <formula>"MODERADA"</formula>
    </cfRule>
  </conditionalFormatting>
  <conditionalFormatting sqref="O55">
    <cfRule type="cellIs" dxfId="123" priority="138" stopIfTrue="1" operator="equal">
      <formula>"EXTREMA"</formula>
    </cfRule>
    <cfRule type="cellIs" dxfId="122" priority="139" stopIfTrue="1" operator="equal">
      <formula>"ALTA"</formula>
    </cfRule>
    <cfRule type="cellIs" dxfId="121" priority="140" stopIfTrue="1" operator="equal">
      <formula>"MODERADA"</formula>
    </cfRule>
    <cfRule type="cellIs" dxfId="120" priority="141" stopIfTrue="1" operator="equal">
      <formula>"BAJA"</formula>
    </cfRule>
  </conditionalFormatting>
  <conditionalFormatting sqref="AC51">
    <cfRule type="cellIs" dxfId="119" priority="107" stopIfTrue="1" operator="equal">
      <formula>"EXTREMA"</formula>
    </cfRule>
    <cfRule type="cellIs" dxfId="118" priority="108" stopIfTrue="1" operator="equal">
      <formula>"ALTA"</formula>
    </cfRule>
    <cfRule type="cellIs" dxfId="117" priority="109" stopIfTrue="1" operator="equal">
      <formula>"MODERADA"</formula>
    </cfRule>
    <cfRule type="cellIs" dxfId="116" priority="110" stopIfTrue="1" operator="equal">
      <formula>"BAJA"</formula>
    </cfRule>
  </conditionalFormatting>
  <conditionalFormatting sqref="AB51 Z51">
    <cfRule type="cellIs" dxfId="115" priority="118" stopIfTrue="1" operator="equal">
      <formula>"EXTREMA"</formula>
    </cfRule>
  </conditionalFormatting>
  <conditionalFormatting sqref="AB51">
    <cfRule type="cellIs" dxfId="114" priority="119" stopIfTrue="1" operator="equal">
      <formula>"BAJA"</formula>
    </cfRule>
    <cfRule type="cellIs" dxfId="113" priority="120" stopIfTrue="1" operator="equal">
      <formula>"ALTA"</formula>
    </cfRule>
    <cfRule type="cellIs" dxfId="112" priority="121" stopIfTrue="1" operator="equal">
      <formula>"MODERADA"</formula>
    </cfRule>
  </conditionalFormatting>
  <conditionalFormatting sqref="B51">
    <cfRule type="cellIs" priority="117" stopIfTrue="1" operator="lessThanOrEqual">
      <formula>60</formula>
    </cfRule>
  </conditionalFormatting>
  <conditionalFormatting sqref="C51:E51">
    <cfRule type="cellIs" priority="116" stopIfTrue="1" operator="lessThanOrEqual">
      <formula>60</formula>
    </cfRule>
  </conditionalFormatting>
  <conditionalFormatting sqref="H51:I51 I52">
    <cfRule type="cellIs" priority="115" stopIfTrue="1" operator="lessThanOrEqual">
      <formula>60</formula>
    </cfRule>
  </conditionalFormatting>
  <conditionalFormatting sqref="O51">
    <cfRule type="cellIs" dxfId="111" priority="111" stopIfTrue="1" operator="equal">
      <formula>"EXTREMA"</formula>
    </cfRule>
    <cfRule type="cellIs" dxfId="110" priority="112" stopIfTrue="1" operator="equal">
      <formula>"ALTA"</formula>
    </cfRule>
    <cfRule type="cellIs" dxfId="109" priority="113" stopIfTrue="1" operator="equal">
      <formula>"MODERADA"</formula>
    </cfRule>
    <cfRule type="cellIs" dxfId="108" priority="114" stopIfTrue="1" operator="equal">
      <formula>"BAJA"</formula>
    </cfRule>
  </conditionalFormatting>
  <conditionalFormatting sqref="AC52">
    <cfRule type="cellIs" dxfId="107" priority="95" stopIfTrue="1" operator="equal">
      <formula>"EXTREMA"</formula>
    </cfRule>
    <cfRule type="cellIs" dxfId="106" priority="96" stopIfTrue="1" operator="equal">
      <formula>"ALTA"</formula>
    </cfRule>
    <cfRule type="cellIs" dxfId="105" priority="97" stopIfTrue="1" operator="equal">
      <formula>"MODERADA"</formula>
    </cfRule>
    <cfRule type="cellIs" dxfId="104" priority="98" stopIfTrue="1" operator="equal">
      <formula>"BAJA"</formula>
    </cfRule>
  </conditionalFormatting>
  <conditionalFormatting sqref="AB53 Z53">
    <cfRule type="cellIs" dxfId="103" priority="130" stopIfTrue="1" operator="equal">
      <formula>"EXTREMA"</formula>
    </cfRule>
  </conditionalFormatting>
  <conditionalFormatting sqref="AB53">
    <cfRule type="cellIs" dxfId="102" priority="131" stopIfTrue="1" operator="equal">
      <formula>"BAJA"</formula>
    </cfRule>
    <cfRule type="cellIs" dxfId="101" priority="132" stopIfTrue="1" operator="equal">
      <formula>"ALTA"</formula>
    </cfRule>
    <cfRule type="cellIs" dxfId="100" priority="133" stopIfTrue="1" operator="equal">
      <formula>"MODERADA"</formula>
    </cfRule>
  </conditionalFormatting>
  <conditionalFormatting sqref="O53">
    <cfRule type="cellIs" dxfId="99" priority="126" stopIfTrue="1" operator="equal">
      <formula>"EXTREMA"</formula>
    </cfRule>
    <cfRule type="cellIs" dxfId="98" priority="127" stopIfTrue="1" operator="equal">
      <formula>"ALTA"</formula>
    </cfRule>
    <cfRule type="cellIs" dxfId="97" priority="128" stopIfTrue="1" operator="equal">
      <formula>"MODERADA"</formula>
    </cfRule>
    <cfRule type="cellIs" dxfId="96" priority="129" stopIfTrue="1" operator="equal">
      <formula>"BAJA"</formula>
    </cfRule>
  </conditionalFormatting>
  <conditionalFormatting sqref="AC53">
    <cfRule type="cellIs" dxfId="95" priority="122" stopIfTrue="1" operator="equal">
      <formula>"EXTREMA"</formula>
    </cfRule>
    <cfRule type="cellIs" dxfId="94" priority="123" stopIfTrue="1" operator="equal">
      <formula>"ALTA"</formula>
    </cfRule>
    <cfRule type="cellIs" dxfId="93" priority="124" stopIfTrue="1" operator="equal">
      <formula>"MODERADA"</formula>
    </cfRule>
    <cfRule type="cellIs" dxfId="92" priority="125" stopIfTrue="1" operator="equal">
      <formula>"BAJA"</formula>
    </cfRule>
  </conditionalFormatting>
  <conditionalFormatting sqref="AB52 Z52">
    <cfRule type="cellIs" dxfId="91" priority="103" stopIfTrue="1" operator="equal">
      <formula>"EXTREMA"</formula>
    </cfRule>
  </conditionalFormatting>
  <conditionalFormatting sqref="AB52">
    <cfRule type="cellIs" dxfId="90" priority="104" stopIfTrue="1" operator="equal">
      <formula>"BAJA"</formula>
    </cfRule>
    <cfRule type="cellIs" dxfId="89" priority="105" stopIfTrue="1" operator="equal">
      <formula>"ALTA"</formula>
    </cfRule>
    <cfRule type="cellIs" dxfId="88" priority="106" stopIfTrue="1" operator="equal">
      <formula>"MODERADA"</formula>
    </cfRule>
  </conditionalFormatting>
  <conditionalFormatting sqref="O52">
    <cfRule type="cellIs" dxfId="87" priority="99" stopIfTrue="1" operator="equal">
      <formula>"EXTREMA"</formula>
    </cfRule>
    <cfRule type="cellIs" dxfId="86" priority="100" stopIfTrue="1" operator="equal">
      <formula>"ALTA"</formula>
    </cfRule>
    <cfRule type="cellIs" dxfId="85" priority="101" stopIfTrue="1" operator="equal">
      <formula>"MODERADA"</formula>
    </cfRule>
    <cfRule type="cellIs" dxfId="84" priority="102" stopIfTrue="1" operator="equal">
      <formula>"BAJA"</formula>
    </cfRule>
  </conditionalFormatting>
  <conditionalFormatting sqref="AC59">
    <cfRule type="cellIs" dxfId="83" priority="70" stopIfTrue="1" operator="equal">
      <formula>"EXTREMA"</formula>
    </cfRule>
    <cfRule type="cellIs" dxfId="82" priority="71" stopIfTrue="1" operator="equal">
      <formula>"ALTA"</formula>
    </cfRule>
    <cfRule type="cellIs" dxfId="81" priority="72" stopIfTrue="1" operator="equal">
      <formula>"MODERADA"</formula>
    </cfRule>
    <cfRule type="cellIs" dxfId="80" priority="73" stopIfTrue="1" operator="equal">
      <formula>"BAJA"</formula>
    </cfRule>
  </conditionalFormatting>
  <conditionalFormatting sqref="AB60 Z60">
    <cfRule type="cellIs" dxfId="79" priority="91" stopIfTrue="1" operator="equal">
      <formula>"EXTREMA"</formula>
    </cfRule>
  </conditionalFormatting>
  <conditionalFormatting sqref="AB60">
    <cfRule type="cellIs" dxfId="78" priority="92" stopIfTrue="1" operator="equal">
      <formula>"BAJA"</formula>
    </cfRule>
    <cfRule type="cellIs" dxfId="77" priority="93" stopIfTrue="1" operator="equal">
      <formula>"ALTA"</formula>
    </cfRule>
    <cfRule type="cellIs" dxfId="76" priority="94" stopIfTrue="1" operator="equal">
      <formula>"MODERADA"</formula>
    </cfRule>
  </conditionalFormatting>
  <conditionalFormatting sqref="O60">
    <cfRule type="cellIs" dxfId="75" priority="87" stopIfTrue="1" operator="equal">
      <formula>"EXTREMA"</formula>
    </cfRule>
    <cfRule type="cellIs" dxfId="74" priority="88" stopIfTrue="1" operator="equal">
      <formula>"ALTA"</formula>
    </cfRule>
    <cfRule type="cellIs" dxfId="73" priority="89" stopIfTrue="1" operator="equal">
      <formula>"MODERADA"</formula>
    </cfRule>
    <cfRule type="cellIs" dxfId="72" priority="90" stopIfTrue="1" operator="equal">
      <formula>"BAJA"</formula>
    </cfRule>
  </conditionalFormatting>
  <conditionalFormatting sqref="AC60">
    <cfRule type="cellIs" dxfId="71" priority="83" stopIfTrue="1" operator="equal">
      <formula>"EXTREMA"</formula>
    </cfRule>
    <cfRule type="cellIs" dxfId="70" priority="84" stopIfTrue="1" operator="equal">
      <formula>"ALTA"</formula>
    </cfRule>
    <cfRule type="cellIs" dxfId="69" priority="85" stopIfTrue="1" operator="equal">
      <formula>"MODERADA"</formula>
    </cfRule>
    <cfRule type="cellIs" dxfId="68" priority="86" stopIfTrue="1" operator="equal">
      <formula>"BAJA"</formula>
    </cfRule>
  </conditionalFormatting>
  <conditionalFormatting sqref="AB59 Z59">
    <cfRule type="cellIs" dxfId="67" priority="79" stopIfTrue="1" operator="equal">
      <formula>"EXTREMA"</formula>
    </cfRule>
  </conditionalFormatting>
  <conditionalFormatting sqref="AB59">
    <cfRule type="cellIs" dxfId="66" priority="80" stopIfTrue="1" operator="equal">
      <formula>"BAJA"</formula>
    </cfRule>
    <cfRule type="cellIs" dxfId="65" priority="81" stopIfTrue="1" operator="equal">
      <formula>"ALTA"</formula>
    </cfRule>
    <cfRule type="cellIs" dxfId="64" priority="82" stopIfTrue="1" operator="equal">
      <formula>"MODERADA"</formula>
    </cfRule>
  </conditionalFormatting>
  <conditionalFormatting sqref="H59:I59">
    <cfRule type="cellIs" priority="78" stopIfTrue="1" operator="lessThanOrEqual">
      <formula>60</formula>
    </cfRule>
  </conditionalFormatting>
  <conditionalFormatting sqref="O59">
    <cfRule type="cellIs" dxfId="63" priority="74" stopIfTrue="1" operator="equal">
      <formula>"EXTREMA"</formula>
    </cfRule>
    <cfRule type="cellIs" dxfId="62" priority="75" stopIfTrue="1" operator="equal">
      <formula>"ALTA"</formula>
    </cfRule>
    <cfRule type="cellIs" dxfId="61" priority="76" stopIfTrue="1" operator="equal">
      <formula>"MODERADA"</formula>
    </cfRule>
    <cfRule type="cellIs" dxfId="60" priority="77" stopIfTrue="1" operator="equal">
      <formula>"BAJA"</formula>
    </cfRule>
  </conditionalFormatting>
  <conditionalFormatting sqref="AC58">
    <cfRule type="cellIs" dxfId="59" priority="43" stopIfTrue="1" operator="equal">
      <formula>"EXTREMA"</formula>
    </cfRule>
    <cfRule type="cellIs" dxfId="58" priority="44" stopIfTrue="1" operator="equal">
      <formula>"ALTA"</formula>
    </cfRule>
    <cfRule type="cellIs" dxfId="57" priority="45" stopIfTrue="1" operator="equal">
      <formula>"MODERADA"</formula>
    </cfRule>
    <cfRule type="cellIs" dxfId="56" priority="46" stopIfTrue="1" operator="equal">
      <formula>"BAJA"</formula>
    </cfRule>
  </conditionalFormatting>
  <conditionalFormatting sqref="AC57">
    <cfRule type="cellIs" dxfId="55" priority="55" stopIfTrue="1" operator="equal">
      <formula>"EXTREMA"</formula>
    </cfRule>
    <cfRule type="cellIs" dxfId="54" priority="56" stopIfTrue="1" operator="equal">
      <formula>"ALTA"</formula>
    </cfRule>
    <cfRule type="cellIs" dxfId="53" priority="57" stopIfTrue="1" operator="equal">
      <formula>"MODERADA"</formula>
    </cfRule>
    <cfRule type="cellIs" dxfId="52" priority="58" stopIfTrue="1" operator="equal">
      <formula>"BAJA"</formula>
    </cfRule>
  </conditionalFormatting>
  <conditionalFormatting sqref="AB57 Z57">
    <cfRule type="cellIs" dxfId="51" priority="66" stopIfTrue="1" operator="equal">
      <formula>"EXTREMA"</formula>
    </cfRule>
  </conditionalFormatting>
  <conditionalFormatting sqref="AB57">
    <cfRule type="cellIs" dxfId="50" priority="67" stopIfTrue="1" operator="equal">
      <formula>"BAJA"</formula>
    </cfRule>
    <cfRule type="cellIs" dxfId="49" priority="68" stopIfTrue="1" operator="equal">
      <formula>"ALTA"</formula>
    </cfRule>
    <cfRule type="cellIs" dxfId="48" priority="69" stopIfTrue="1" operator="equal">
      <formula>"MODERADA"</formula>
    </cfRule>
  </conditionalFormatting>
  <conditionalFormatting sqref="B57">
    <cfRule type="cellIs" priority="65" stopIfTrue="1" operator="lessThanOrEqual">
      <formula>60</formula>
    </cfRule>
  </conditionalFormatting>
  <conditionalFormatting sqref="C57:E57">
    <cfRule type="cellIs" priority="64" stopIfTrue="1" operator="lessThanOrEqual">
      <formula>60</formula>
    </cfRule>
  </conditionalFormatting>
  <conditionalFormatting sqref="H57:I57 I58">
    <cfRule type="cellIs" priority="63" stopIfTrue="1" operator="lessThanOrEqual">
      <formula>60</formula>
    </cfRule>
  </conditionalFormatting>
  <conditionalFormatting sqref="O57">
    <cfRule type="cellIs" dxfId="47" priority="59" stopIfTrue="1" operator="equal">
      <formula>"EXTREMA"</formula>
    </cfRule>
    <cfRule type="cellIs" dxfId="46" priority="60" stopIfTrue="1" operator="equal">
      <formula>"ALTA"</formula>
    </cfRule>
    <cfRule type="cellIs" dxfId="45" priority="61" stopIfTrue="1" operator="equal">
      <formula>"MODERADA"</formula>
    </cfRule>
    <cfRule type="cellIs" dxfId="44" priority="62" stopIfTrue="1" operator="equal">
      <formula>"BAJA"</formula>
    </cfRule>
  </conditionalFormatting>
  <conditionalFormatting sqref="AB58 Z58">
    <cfRule type="cellIs" dxfId="43" priority="51" stopIfTrue="1" operator="equal">
      <formula>"EXTREMA"</formula>
    </cfRule>
  </conditionalFormatting>
  <conditionalFormatting sqref="AB58">
    <cfRule type="cellIs" dxfId="42" priority="52" stopIfTrue="1" operator="equal">
      <formula>"BAJA"</formula>
    </cfRule>
    <cfRule type="cellIs" dxfId="41" priority="53" stopIfTrue="1" operator="equal">
      <formula>"ALTA"</formula>
    </cfRule>
    <cfRule type="cellIs" dxfId="40" priority="54" stopIfTrue="1" operator="equal">
      <formula>"MODERADA"</formula>
    </cfRule>
  </conditionalFormatting>
  <conditionalFormatting sqref="O58">
    <cfRule type="cellIs" dxfId="39" priority="47" stopIfTrue="1" operator="equal">
      <formula>"EXTREMA"</formula>
    </cfRule>
    <cfRule type="cellIs" dxfId="38" priority="48" stopIfTrue="1" operator="equal">
      <formula>"ALTA"</formula>
    </cfRule>
    <cfRule type="cellIs" dxfId="37" priority="49" stopIfTrue="1" operator="equal">
      <formula>"MODERADA"</formula>
    </cfRule>
    <cfRule type="cellIs" dxfId="36" priority="50" stopIfTrue="1" operator="equal">
      <formula>"BAJA"</formula>
    </cfRule>
  </conditionalFormatting>
  <conditionalFormatting sqref="AC63">
    <cfRule type="cellIs" dxfId="35" priority="30" stopIfTrue="1" operator="equal">
      <formula>"EXTREMA"</formula>
    </cfRule>
    <cfRule type="cellIs" dxfId="34" priority="31" stopIfTrue="1" operator="equal">
      <formula>"ALTA"</formula>
    </cfRule>
    <cfRule type="cellIs" dxfId="33" priority="32" stopIfTrue="1" operator="equal">
      <formula>"MODERADA"</formula>
    </cfRule>
    <cfRule type="cellIs" dxfId="32" priority="33" stopIfTrue="1" operator="equal">
      <formula>"BAJA"</formula>
    </cfRule>
  </conditionalFormatting>
  <conditionalFormatting sqref="AB63 Z63">
    <cfRule type="cellIs" dxfId="31" priority="39" stopIfTrue="1" operator="equal">
      <formula>"EXTREMA"</formula>
    </cfRule>
  </conditionalFormatting>
  <conditionalFormatting sqref="AB63">
    <cfRule type="cellIs" dxfId="30" priority="40" stopIfTrue="1" operator="equal">
      <formula>"BAJA"</formula>
    </cfRule>
    <cfRule type="cellIs" dxfId="29" priority="41" stopIfTrue="1" operator="equal">
      <formula>"ALTA"</formula>
    </cfRule>
    <cfRule type="cellIs" dxfId="28" priority="42" stopIfTrue="1" operator="equal">
      <formula>"MODERADA"</formula>
    </cfRule>
  </conditionalFormatting>
  <conditionalFormatting sqref="H63">
    <cfRule type="cellIs" priority="38" stopIfTrue="1" operator="lessThanOrEqual">
      <formula>60</formula>
    </cfRule>
  </conditionalFormatting>
  <conditionalFormatting sqref="O63">
    <cfRule type="cellIs" dxfId="27" priority="34" stopIfTrue="1" operator="equal">
      <formula>"EXTREMA"</formula>
    </cfRule>
    <cfRule type="cellIs" dxfId="26" priority="35" stopIfTrue="1" operator="equal">
      <formula>"ALTA"</formula>
    </cfRule>
    <cfRule type="cellIs" dxfId="25" priority="36" stopIfTrue="1" operator="equal">
      <formula>"MODERADA"</formula>
    </cfRule>
    <cfRule type="cellIs" dxfId="24" priority="37" stopIfTrue="1" operator="equal">
      <formula>"BAJA"</formula>
    </cfRule>
  </conditionalFormatting>
  <conditionalFormatting sqref="AC62">
    <cfRule type="cellIs" dxfId="23" priority="17" stopIfTrue="1" operator="equal">
      <formula>"EXTREMA"</formula>
    </cfRule>
    <cfRule type="cellIs" dxfId="22" priority="18" stopIfTrue="1" operator="equal">
      <formula>"ALTA"</formula>
    </cfRule>
    <cfRule type="cellIs" dxfId="21" priority="19" stopIfTrue="1" operator="equal">
      <formula>"MODERADA"</formula>
    </cfRule>
    <cfRule type="cellIs" dxfId="20" priority="20" stopIfTrue="1" operator="equal">
      <formula>"BAJA"</formula>
    </cfRule>
  </conditionalFormatting>
  <conditionalFormatting sqref="AB62 Z62">
    <cfRule type="cellIs" dxfId="19" priority="26" stopIfTrue="1" operator="equal">
      <formula>"EXTREMA"</formula>
    </cfRule>
  </conditionalFormatting>
  <conditionalFormatting sqref="AB62">
    <cfRule type="cellIs" dxfId="18" priority="27" stopIfTrue="1" operator="equal">
      <formula>"BAJA"</formula>
    </cfRule>
    <cfRule type="cellIs" dxfId="17" priority="28" stopIfTrue="1" operator="equal">
      <formula>"ALTA"</formula>
    </cfRule>
    <cfRule type="cellIs" dxfId="16" priority="29" stopIfTrue="1" operator="equal">
      <formula>"MODERADA"</formula>
    </cfRule>
  </conditionalFormatting>
  <conditionalFormatting sqref="H62:I62">
    <cfRule type="cellIs" priority="25" stopIfTrue="1" operator="lessThanOrEqual">
      <formula>60</formula>
    </cfRule>
  </conditionalFormatting>
  <conditionalFormatting sqref="O62">
    <cfRule type="cellIs" dxfId="15" priority="21" stopIfTrue="1" operator="equal">
      <formula>"EXTREMA"</formula>
    </cfRule>
    <cfRule type="cellIs" dxfId="14" priority="22" stopIfTrue="1" operator="equal">
      <formula>"ALTA"</formula>
    </cfRule>
    <cfRule type="cellIs" dxfId="13" priority="23" stopIfTrue="1" operator="equal">
      <formula>"MODERADA"</formula>
    </cfRule>
    <cfRule type="cellIs" dxfId="12" priority="24" stopIfTrue="1" operator="equal">
      <formula>"BAJA"</formula>
    </cfRule>
  </conditionalFormatting>
  <conditionalFormatting sqref="C61">
    <cfRule type="cellIs" priority="1" stopIfTrue="1" operator="lessThanOrEqual">
      <formula>60</formula>
    </cfRule>
  </conditionalFormatting>
  <conditionalFormatting sqref="AC61">
    <cfRule type="cellIs" dxfId="11" priority="3" stopIfTrue="1" operator="equal">
      <formula>"EXTREMA"</formula>
    </cfRule>
    <cfRule type="cellIs" dxfId="10" priority="4" stopIfTrue="1" operator="equal">
      <formula>"ALTA"</formula>
    </cfRule>
    <cfRule type="cellIs" dxfId="9" priority="5" stopIfTrue="1" operator="equal">
      <formula>"MODERADA"</formula>
    </cfRule>
    <cfRule type="cellIs" dxfId="8" priority="6" stopIfTrue="1" operator="equal">
      <formula>"BAJA"</formula>
    </cfRule>
  </conditionalFormatting>
  <conditionalFormatting sqref="AB61 Z61">
    <cfRule type="cellIs" dxfId="7" priority="13" stopIfTrue="1" operator="equal">
      <formula>"EXTREMA"</formula>
    </cfRule>
  </conditionalFormatting>
  <conditionalFormatting sqref="AB61">
    <cfRule type="cellIs" dxfId="6" priority="14" stopIfTrue="1" operator="equal">
      <formula>"BAJA"</formula>
    </cfRule>
    <cfRule type="cellIs" dxfId="5" priority="15" stopIfTrue="1" operator="equal">
      <formula>"ALTA"</formula>
    </cfRule>
    <cfRule type="cellIs" dxfId="4" priority="16" stopIfTrue="1" operator="equal">
      <formula>"MODERADA"</formula>
    </cfRule>
  </conditionalFormatting>
  <conditionalFormatting sqref="H61:I61">
    <cfRule type="cellIs" priority="11" stopIfTrue="1" operator="lessThanOrEqual">
      <formula>60</formula>
    </cfRule>
  </conditionalFormatting>
  <conditionalFormatting sqref="D61:E61">
    <cfRule type="cellIs" priority="12" stopIfTrue="1" operator="lessThanOrEqual">
      <formula>60</formula>
    </cfRule>
  </conditionalFormatting>
  <conditionalFormatting sqref="O61">
    <cfRule type="cellIs" dxfId="3" priority="7" stopIfTrue="1" operator="equal">
      <formula>"EXTREMA"</formula>
    </cfRule>
    <cfRule type="cellIs" dxfId="2" priority="8" stopIfTrue="1" operator="equal">
      <formula>"ALTA"</formula>
    </cfRule>
    <cfRule type="cellIs" dxfId="1" priority="9" stopIfTrue="1" operator="equal">
      <formula>"MODERADA"</formula>
    </cfRule>
    <cfRule type="cellIs" dxfId="0" priority="10" stopIfTrue="1" operator="equal">
      <formula>"BAJA"</formula>
    </cfRule>
  </conditionalFormatting>
  <conditionalFormatting sqref="A61:B61">
    <cfRule type="cellIs" priority="2" stopIfTrue="1" operator="lessThanOrEqual">
      <formula>60</formula>
    </cfRule>
  </conditionalFormatting>
  <pageMargins left="0.51181102362204722" right="0.51181102362204722" top="0.74803149606299213" bottom="0.74803149606299213" header="0.31496062992125984" footer="0.31496062992125984"/>
  <pageSetup paperSize="14" scale="18"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992A0-D7F1-4508-9F5E-121CAD4C5B49}">
  <dimension ref="A1:N43"/>
  <sheetViews>
    <sheetView zoomScale="55" zoomScaleNormal="55" workbookViewId="0">
      <selection activeCell="E13" sqref="E13"/>
    </sheetView>
  </sheetViews>
  <sheetFormatPr baseColWidth="10" defaultColWidth="11.42578125" defaultRowHeight="12.75" x14ac:dyDescent="0.2"/>
  <cols>
    <col min="1" max="1" width="6.28515625" style="102" customWidth="1"/>
    <col min="2" max="2" width="41.28515625" style="102" customWidth="1"/>
    <col min="3" max="3" width="20.5703125" style="102" customWidth="1"/>
    <col min="4" max="4" width="17.28515625" style="102" customWidth="1"/>
    <col min="5" max="5" width="16.42578125" style="102" customWidth="1"/>
    <col min="6" max="6" width="21.42578125" style="102" customWidth="1"/>
    <col min="7" max="7" width="19.7109375" style="102" customWidth="1"/>
    <col min="8" max="8" width="17.140625" style="102" customWidth="1"/>
    <col min="9" max="9" width="19.28515625" style="102" customWidth="1"/>
    <col min="10" max="10" width="22.42578125" style="102" customWidth="1"/>
    <col min="11" max="11" width="15.85546875" style="102" customWidth="1"/>
    <col min="12" max="12" width="16.85546875" style="102" customWidth="1"/>
    <col min="13" max="13" width="11.42578125" style="102"/>
    <col min="14" max="14" width="21.140625" style="102" customWidth="1"/>
    <col min="15" max="16384" width="11.42578125" style="102"/>
  </cols>
  <sheetData>
    <row r="1" spans="1:14" ht="25.5" customHeight="1" thickBot="1" x14ac:dyDescent="0.25">
      <c r="A1" s="337" t="s">
        <v>538</v>
      </c>
      <c r="B1" s="338"/>
      <c r="C1" s="339" t="s">
        <v>539</v>
      </c>
      <c r="D1" s="340"/>
      <c r="E1" s="340"/>
      <c r="F1" s="340"/>
      <c r="G1" s="340"/>
      <c r="H1" s="340"/>
      <c r="I1" s="341"/>
      <c r="J1" s="339" t="s">
        <v>540</v>
      </c>
      <c r="K1" s="340"/>
      <c r="L1" s="340"/>
      <c r="M1" s="341"/>
    </row>
    <row r="2" spans="1:14" ht="31.5" x14ac:dyDescent="0.2">
      <c r="A2" s="122" t="s">
        <v>1</v>
      </c>
      <c r="B2" s="123" t="s">
        <v>502</v>
      </c>
      <c r="C2" s="124" t="s">
        <v>530</v>
      </c>
      <c r="D2" s="124" t="s">
        <v>503</v>
      </c>
      <c r="E2" s="124" t="s">
        <v>247</v>
      </c>
      <c r="F2" s="124" t="s">
        <v>531</v>
      </c>
      <c r="G2" s="124" t="s">
        <v>532</v>
      </c>
      <c r="H2" s="124" t="s">
        <v>533</v>
      </c>
      <c r="I2" s="125" t="s">
        <v>534</v>
      </c>
      <c r="J2" s="132" t="s">
        <v>501</v>
      </c>
      <c r="K2" s="124" t="s">
        <v>500</v>
      </c>
      <c r="L2" s="124" t="s">
        <v>499</v>
      </c>
      <c r="M2" s="125" t="s">
        <v>498</v>
      </c>
      <c r="N2" s="136" t="s">
        <v>537</v>
      </c>
    </row>
    <row r="3" spans="1:14" ht="23.25" customHeight="1" x14ac:dyDescent="0.2">
      <c r="A3" s="126" t="s">
        <v>497</v>
      </c>
      <c r="B3" s="139" t="s">
        <v>496</v>
      </c>
      <c r="C3" s="113">
        <v>2</v>
      </c>
      <c r="D3" s="113">
        <v>0</v>
      </c>
      <c r="E3" s="113">
        <v>0</v>
      </c>
      <c r="F3" s="113">
        <v>0</v>
      </c>
      <c r="G3" s="113">
        <v>0</v>
      </c>
      <c r="H3" s="115">
        <v>0</v>
      </c>
      <c r="I3" s="127">
        <v>0</v>
      </c>
      <c r="J3" s="133">
        <v>0</v>
      </c>
      <c r="K3" s="115">
        <v>0</v>
      </c>
      <c r="L3" s="116">
        <v>1</v>
      </c>
      <c r="M3" s="134">
        <v>1</v>
      </c>
      <c r="N3" s="137">
        <f>J3+K3+L3+M3</f>
        <v>2</v>
      </c>
    </row>
    <row r="4" spans="1:14" ht="24.75" customHeight="1" x14ac:dyDescent="0.2">
      <c r="A4" s="126" t="s">
        <v>495</v>
      </c>
      <c r="B4" s="139" t="s">
        <v>494</v>
      </c>
      <c r="C4" s="113">
        <v>1</v>
      </c>
      <c r="D4" s="113">
        <v>0</v>
      </c>
      <c r="E4" s="113">
        <v>0</v>
      </c>
      <c r="F4" s="113">
        <v>0</v>
      </c>
      <c r="G4" s="113">
        <v>0</v>
      </c>
      <c r="H4" s="115">
        <v>0</v>
      </c>
      <c r="I4" s="127">
        <v>0</v>
      </c>
      <c r="J4" s="133">
        <v>0</v>
      </c>
      <c r="K4" s="115">
        <v>0</v>
      </c>
      <c r="L4" s="115">
        <v>1</v>
      </c>
      <c r="M4" s="127">
        <v>0</v>
      </c>
      <c r="N4" s="137">
        <f t="shared" ref="N4:N20" si="0">J4+K4+L4+M4</f>
        <v>1</v>
      </c>
    </row>
    <row r="5" spans="1:14" ht="20.25" customHeight="1" x14ac:dyDescent="0.2">
      <c r="A5" s="126" t="s">
        <v>493</v>
      </c>
      <c r="B5" s="139" t="s">
        <v>492</v>
      </c>
      <c r="C5" s="113">
        <v>1</v>
      </c>
      <c r="D5" s="113">
        <v>2</v>
      </c>
      <c r="E5" s="113">
        <v>0</v>
      </c>
      <c r="F5" s="113">
        <v>0</v>
      </c>
      <c r="G5" s="113">
        <v>0</v>
      </c>
      <c r="H5" s="115">
        <v>0</v>
      </c>
      <c r="I5" s="127">
        <v>0</v>
      </c>
      <c r="J5" s="133">
        <v>0</v>
      </c>
      <c r="K5" s="115">
        <v>1</v>
      </c>
      <c r="L5" s="113">
        <v>2</v>
      </c>
      <c r="M5" s="128">
        <v>0</v>
      </c>
      <c r="N5" s="137">
        <f t="shared" si="0"/>
        <v>3</v>
      </c>
    </row>
    <row r="6" spans="1:14" ht="23.25" customHeight="1" x14ac:dyDescent="0.2">
      <c r="A6" s="126" t="s">
        <v>491</v>
      </c>
      <c r="B6" s="139" t="s">
        <v>490</v>
      </c>
      <c r="C6" s="113">
        <v>3</v>
      </c>
      <c r="D6" s="113">
        <v>3</v>
      </c>
      <c r="E6" s="113">
        <v>0</v>
      </c>
      <c r="F6" s="113">
        <v>0</v>
      </c>
      <c r="G6" s="113">
        <v>0</v>
      </c>
      <c r="H6" s="115">
        <v>0</v>
      </c>
      <c r="I6" s="127">
        <v>0</v>
      </c>
      <c r="J6" s="133">
        <v>0</v>
      </c>
      <c r="K6" s="115">
        <v>2</v>
      </c>
      <c r="L6" s="113">
        <v>4</v>
      </c>
      <c r="M6" s="128">
        <v>0</v>
      </c>
      <c r="N6" s="137">
        <f t="shared" si="0"/>
        <v>6</v>
      </c>
    </row>
    <row r="7" spans="1:14" ht="21" customHeight="1" x14ac:dyDescent="0.2">
      <c r="A7" s="126" t="s">
        <v>489</v>
      </c>
      <c r="B7" s="139" t="s">
        <v>488</v>
      </c>
      <c r="C7" s="113">
        <v>1</v>
      </c>
      <c r="D7" s="113">
        <v>1</v>
      </c>
      <c r="E7" s="113">
        <v>0</v>
      </c>
      <c r="F7" s="113">
        <v>0</v>
      </c>
      <c r="G7" s="113">
        <v>0</v>
      </c>
      <c r="H7" s="115">
        <v>0</v>
      </c>
      <c r="I7" s="127">
        <v>0</v>
      </c>
      <c r="J7" s="133">
        <v>0</v>
      </c>
      <c r="K7" s="115">
        <v>0</v>
      </c>
      <c r="L7" s="113">
        <v>2</v>
      </c>
      <c r="M7" s="128">
        <v>0</v>
      </c>
      <c r="N7" s="137">
        <f t="shared" si="0"/>
        <v>2</v>
      </c>
    </row>
    <row r="8" spans="1:14" ht="23.25" customHeight="1" x14ac:dyDescent="0.2">
      <c r="A8" s="126" t="s">
        <v>487</v>
      </c>
      <c r="B8" s="139" t="s">
        <v>486</v>
      </c>
      <c r="C8" s="113">
        <v>0</v>
      </c>
      <c r="D8" s="113">
        <v>1</v>
      </c>
      <c r="E8" s="113">
        <v>1</v>
      </c>
      <c r="F8" s="113">
        <v>0</v>
      </c>
      <c r="G8" s="113">
        <v>0</v>
      </c>
      <c r="H8" s="115">
        <v>0</v>
      </c>
      <c r="I8" s="127">
        <v>0</v>
      </c>
      <c r="J8" s="133">
        <v>0</v>
      </c>
      <c r="K8" s="115">
        <v>0</v>
      </c>
      <c r="L8" s="113">
        <v>2</v>
      </c>
      <c r="M8" s="128">
        <v>0</v>
      </c>
      <c r="N8" s="137">
        <f t="shared" si="0"/>
        <v>2</v>
      </c>
    </row>
    <row r="9" spans="1:14" ht="22.5" customHeight="1" x14ac:dyDescent="0.2">
      <c r="A9" s="126" t="s">
        <v>485</v>
      </c>
      <c r="B9" s="139" t="s">
        <v>484</v>
      </c>
      <c r="C9" s="113">
        <v>0</v>
      </c>
      <c r="D9" s="113">
        <v>0</v>
      </c>
      <c r="E9" s="113">
        <v>2</v>
      </c>
      <c r="F9" s="113">
        <v>0</v>
      </c>
      <c r="G9" s="113">
        <v>0</v>
      </c>
      <c r="H9" s="115">
        <v>0</v>
      </c>
      <c r="I9" s="127">
        <v>0</v>
      </c>
      <c r="J9" s="133">
        <v>0</v>
      </c>
      <c r="K9" s="115">
        <v>0</v>
      </c>
      <c r="L9" s="113">
        <v>2</v>
      </c>
      <c r="M9" s="128">
        <v>0</v>
      </c>
      <c r="N9" s="137">
        <f t="shared" si="0"/>
        <v>2</v>
      </c>
    </row>
    <row r="10" spans="1:14" ht="24" customHeight="1" x14ac:dyDescent="0.2">
      <c r="A10" s="126" t="s">
        <v>483</v>
      </c>
      <c r="B10" s="139" t="s">
        <v>482</v>
      </c>
      <c r="C10" s="113">
        <v>0</v>
      </c>
      <c r="D10" s="113">
        <v>1</v>
      </c>
      <c r="E10" s="113">
        <v>1</v>
      </c>
      <c r="F10" s="113">
        <v>0</v>
      </c>
      <c r="G10" s="113">
        <v>0</v>
      </c>
      <c r="H10" s="115">
        <v>0</v>
      </c>
      <c r="I10" s="127">
        <v>0</v>
      </c>
      <c r="J10" s="133">
        <v>0</v>
      </c>
      <c r="K10" s="115">
        <v>0</v>
      </c>
      <c r="L10" s="113">
        <v>2</v>
      </c>
      <c r="M10" s="128">
        <v>0</v>
      </c>
      <c r="N10" s="137">
        <f t="shared" si="0"/>
        <v>2</v>
      </c>
    </row>
    <row r="11" spans="1:14" ht="21.75" customHeight="1" x14ac:dyDescent="0.2">
      <c r="A11" s="126" t="s">
        <v>481</v>
      </c>
      <c r="B11" s="139" t="s">
        <v>480</v>
      </c>
      <c r="C11" s="113">
        <v>0</v>
      </c>
      <c r="D11" s="113">
        <v>0</v>
      </c>
      <c r="E11" s="113">
        <v>4</v>
      </c>
      <c r="F11" s="113">
        <v>0</v>
      </c>
      <c r="G11" s="113">
        <v>0</v>
      </c>
      <c r="H11" s="115">
        <v>0</v>
      </c>
      <c r="I11" s="127">
        <v>0</v>
      </c>
      <c r="J11" s="133">
        <v>0</v>
      </c>
      <c r="K11" s="115">
        <v>1</v>
      </c>
      <c r="L11" s="113">
        <v>3</v>
      </c>
      <c r="M11" s="128">
        <v>0</v>
      </c>
      <c r="N11" s="137">
        <f t="shared" si="0"/>
        <v>4</v>
      </c>
    </row>
    <row r="12" spans="1:14" ht="24.75" customHeight="1" x14ac:dyDescent="0.2">
      <c r="A12" s="126" t="s">
        <v>479</v>
      </c>
      <c r="B12" s="139" t="s">
        <v>478</v>
      </c>
      <c r="C12" s="113">
        <v>0</v>
      </c>
      <c r="D12" s="113">
        <v>2</v>
      </c>
      <c r="E12" s="113">
        <v>0</v>
      </c>
      <c r="F12" s="113">
        <v>3</v>
      </c>
      <c r="G12" s="113">
        <v>0</v>
      </c>
      <c r="H12" s="115">
        <v>0</v>
      </c>
      <c r="I12" s="127">
        <v>0</v>
      </c>
      <c r="J12" s="133">
        <v>0</v>
      </c>
      <c r="K12" s="115">
        <v>0</v>
      </c>
      <c r="L12" s="113">
        <v>5</v>
      </c>
      <c r="M12" s="128">
        <v>0</v>
      </c>
      <c r="N12" s="137">
        <f t="shared" si="0"/>
        <v>5</v>
      </c>
    </row>
    <row r="13" spans="1:14" ht="24" customHeight="1" x14ac:dyDescent="0.2">
      <c r="A13" s="126" t="s">
        <v>477</v>
      </c>
      <c r="B13" s="139" t="s">
        <v>476</v>
      </c>
      <c r="C13" s="113">
        <v>0</v>
      </c>
      <c r="D13" s="113">
        <v>0</v>
      </c>
      <c r="E13" s="113">
        <v>2</v>
      </c>
      <c r="F13" s="113">
        <v>0</v>
      </c>
      <c r="G13" s="113">
        <v>0</v>
      </c>
      <c r="H13" s="113">
        <v>0</v>
      </c>
      <c r="I13" s="128">
        <v>0</v>
      </c>
      <c r="J13" s="126">
        <v>0</v>
      </c>
      <c r="K13" s="113">
        <v>0</v>
      </c>
      <c r="L13" s="113">
        <v>2</v>
      </c>
      <c r="M13" s="128">
        <v>0</v>
      </c>
      <c r="N13" s="137">
        <f t="shared" si="0"/>
        <v>2</v>
      </c>
    </row>
    <row r="14" spans="1:14" ht="24" customHeight="1" x14ac:dyDescent="0.2">
      <c r="A14" s="126" t="s">
        <v>475</v>
      </c>
      <c r="B14" s="139" t="s">
        <v>474</v>
      </c>
      <c r="C14" s="113">
        <v>0</v>
      </c>
      <c r="D14" s="113">
        <v>1</v>
      </c>
      <c r="E14" s="113">
        <v>0</v>
      </c>
      <c r="F14" s="113">
        <v>0</v>
      </c>
      <c r="G14" s="113">
        <v>1</v>
      </c>
      <c r="H14" s="113">
        <v>0</v>
      </c>
      <c r="I14" s="128">
        <v>0</v>
      </c>
      <c r="J14" s="126">
        <v>0</v>
      </c>
      <c r="K14" s="113">
        <v>0</v>
      </c>
      <c r="L14" s="113">
        <v>2</v>
      </c>
      <c r="M14" s="128">
        <v>0</v>
      </c>
      <c r="N14" s="137">
        <f t="shared" si="0"/>
        <v>2</v>
      </c>
    </row>
    <row r="15" spans="1:14" ht="24" customHeight="1" x14ac:dyDescent="0.2">
      <c r="A15" s="126" t="s">
        <v>473</v>
      </c>
      <c r="B15" s="139" t="s">
        <v>472</v>
      </c>
      <c r="C15" s="113">
        <v>0</v>
      </c>
      <c r="D15" s="113">
        <v>3</v>
      </c>
      <c r="E15" s="113">
        <v>0</v>
      </c>
      <c r="F15" s="113">
        <v>0</v>
      </c>
      <c r="G15" s="113">
        <v>3</v>
      </c>
      <c r="H15" s="113">
        <v>0</v>
      </c>
      <c r="I15" s="128">
        <v>0</v>
      </c>
      <c r="J15" s="126">
        <v>0</v>
      </c>
      <c r="K15" s="113">
        <v>3</v>
      </c>
      <c r="L15" s="113">
        <v>3</v>
      </c>
      <c r="M15" s="128">
        <v>0</v>
      </c>
      <c r="N15" s="137">
        <f t="shared" si="0"/>
        <v>6</v>
      </c>
    </row>
    <row r="16" spans="1:14" ht="22.5" customHeight="1" x14ac:dyDescent="0.2">
      <c r="A16" s="126" t="s">
        <v>471</v>
      </c>
      <c r="B16" s="139" t="s">
        <v>470</v>
      </c>
      <c r="C16" s="113">
        <v>0</v>
      </c>
      <c r="D16" s="113">
        <v>3</v>
      </c>
      <c r="E16" s="113">
        <v>0</v>
      </c>
      <c r="F16" s="113">
        <v>0</v>
      </c>
      <c r="G16" s="113">
        <v>0</v>
      </c>
      <c r="H16" s="113">
        <v>2</v>
      </c>
      <c r="I16" s="128">
        <v>0</v>
      </c>
      <c r="J16" s="126">
        <v>0</v>
      </c>
      <c r="K16" s="113">
        <v>0</v>
      </c>
      <c r="L16" s="113">
        <v>5</v>
      </c>
      <c r="M16" s="128">
        <v>0</v>
      </c>
      <c r="N16" s="137">
        <f t="shared" si="0"/>
        <v>5</v>
      </c>
    </row>
    <row r="17" spans="1:14" ht="21" customHeight="1" x14ac:dyDescent="0.2">
      <c r="A17" s="126" t="s">
        <v>469</v>
      </c>
      <c r="B17" s="139" t="s">
        <v>468</v>
      </c>
      <c r="C17" s="113">
        <v>0</v>
      </c>
      <c r="D17" s="113">
        <v>2</v>
      </c>
      <c r="E17" s="113">
        <v>0</v>
      </c>
      <c r="F17" s="113">
        <v>0</v>
      </c>
      <c r="G17" s="113">
        <v>2</v>
      </c>
      <c r="H17" s="113">
        <v>0</v>
      </c>
      <c r="I17" s="128">
        <v>0</v>
      </c>
      <c r="J17" s="126">
        <v>0</v>
      </c>
      <c r="K17" s="113">
        <v>0</v>
      </c>
      <c r="L17" s="113">
        <v>4</v>
      </c>
      <c r="M17" s="128">
        <v>0</v>
      </c>
      <c r="N17" s="137">
        <f t="shared" si="0"/>
        <v>4</v>
      </c>
    </row>
    <row r="18" spans="1:14" ht="24" customHeight="1" x14ac:dyDescent="0.2">
      <c r="A18" s="126" t="s">
        <v>467</v>
      </c>
      <c r="B18" s="139" t="s">
        <v>466</v>
      </c>
      <c r="C18" s="113">
        <v>0</v>
      </c>
      <c r="D18" s="113">
        <v>1</v>
      </c>
      <c r="E18" s="113">
        <v>0</v>
      </c>
      <c r="F18" s="113">
        <v>0</v>
      </c>
      <c r="G18" s="113">
        <v>1</v>
      </c>
      <c r="H18" s="113">
        <v>0</v>
      </c>
      <c r="I18" s="128">
        <v>0</v>
      </c>
      <c r="J18" s="126">
        <v>0</v>
      </c>
      <c r="K18" s="113">
        <v>0</v>
      </c>
      <c r="L18" s="113">
        <v>2</v>
      </c>
      <c r="M18" s="128">
        <v>0</v>
      </c>
      <c r="N18" s="137">
        <f t="shared" si="0"/>
        <v>2</v>
      </c>
    </row>
    <row r="19" spans="1:14" ht="21" customHeight="1" x14ac:dyDescent="0.2">
      <c r="A19" s="129" t="s">
        <v>465</v>
      </c>
      <c r="B19" s="139" t="s">
        <v>464</v>
      </c>
      <c r="C19" s="113">
        <v>0</v>
      </c>
      <c r="D19" s="113">
        <v>2</v>
      </c>
      <c r="E19" s="113">
        <v>2</v>
      </c>
      <c r="F19" s="113">
        <v>0</v>
      </c>
      <c r="G19" s="113">
        <v>0</v>
      </c>
      <c r="H19" s="113">
        <v>0</v>
      </c>
      <c r="I19" s="128">
        <v>0</v>
      </c>
      <c r="J19" s="126">
        <v>0</v>
      </c>
      <c r="K19" s="113">
        <v>0</v>
      </c>
      <c r="L19" s="113">
        <v>4</v>
      </c>
      <c r="M19" s="128">
        <v>0</v>
      </c>
      <c r="N19" s="137">
        <f t="shared" si="0"/>
        <v>4</v>
      </c>
    </row>
    <row r="20" spans="1:14" ht="28.5" customHeight="1" x14ac:dyDescent="0.2">
      <c r="A20" s="126" t="s">
        <v>463</v>
      </c>
      <c r="B20" s="140" t="s">
        <v>462</v>
      </c>
      <c r="C20" s="113">
        <v>0</v>
      </c>
      <c r="D20" s="113">
        <v>1</v>
      </c>
      <c r="E20" s="113">
        <v>0</v>
      </c>
      <c r="F20" s="113">
        <v>0</v>
      </c>
      <c r="G20" s="113">
        <v>0</v>
      </c>
      <c r="H20" s="113">
        <v>0</v>
      </c>
      <c r="I20" s="128">
        <v>2</v>
      </c>
      <c r="J20" s="126">
        <v>0</v>
      </c>
      <c r="K20" s="113">
        <v>0</v>
      </c>
      <c r="L20" s="113">
        <v>3</v>
      </c>
      <c r="M20" s="128">
        <v>0</v>
      </c>
      <c r="N20" s="137">
        <f t="shared" si="0"/>
        <v>3</v>
      </c>
    </row>
    <row r="21" spans="1:14" ht="21" customHeight="1" thickBot="1" x14ac:dyDescent="0.4">
      <c r="A21" s="342" t="s">
        <v>461</v>
      </c>
      <c r="B21" s="343"/>
      <c r="C21" s="130">
        <f t="shared" ref="C21:N21" si="1">SUM(C3:C20)</f>
        <v>8</v>
      </c>
      <c r="D21" s="130">
        <f t="shared" si="1"/>
        <v>23</v>
      </c>
      <c r="E21" s="130">
        <f t="shared" si="1"/>
        <v>12</v>
      </c>
      <c r="F21" s="130">
        <f t="shared" si="1"/>
        <v>3</v>
      </c>
      <c r="G21" s="130">
        <f t="shared" si="1"/>
        <v>7</v>
      </c>
      <c r="H21" s="130">
        <f t="shared" si="1"/>
        <v>2</v>
      </c>
      <c r="I21" s="131">
        <f t="shared" si="1"/>
        <v>2</v>
      </c>
      <c r="J21" s="135">
        <f t="shared" si="1"/>
        <v>0</v>
      </c>
      <c r="K21" s="130">
        <f t="shared" si="1"/>
        <v>7</v>
      </c>
      <c r="L21" s="130">
        <f t="shared" si="1"/>
        <v>49</v>
      </c>
      <c r="M21" s="131">
        <f t="shared" si="1"/>
        <v>1</v>
      </c>
      <c r="N21" s="138">
        <f t="shared" si="1"/>
        <v>57</v>
      </c>
    </row>
    <row r="26" spans="1:14" ht="24" customHeight="1" x14ac:dyDescent="0.2">
      <c r="A26" s="336" t="s">
        <v>61</v>
      </c>
      <c r="B26" s="336"/>
      <c r="C26" s="336"/>
      <c r="D26" s="336"/>
      <c r="E26" s="336"/>
      <c r="F26" s="336"/>
      <c r="G26" s="336"/>
      <c r="H26" s="336"/>
      <c r="I26" s="336"/>
      <c r="J26" s="336"/>
      <c r="K26" s="119"/>
      <c r="L26" s="119"/>
    </row>
    <row r="27" spans="1:14" ht="28.5" customHeight="1" x14ac:dyDescent="0.2">
      <c r="A27" s="43" t="s">
        <v>153</v>
      </c>
      <c r="B27" s="121"/>
      <c r="C27" s="372" t="s">
        <v>154</v>
      </c>
      <c r="D27" s="372"/>
      <c r="E27" s="372"/>
      <c r="F27" s="120" t="s">
        <v>155</v>
      </c>
      <c r="G27" s="120" t="s">
        <v>527</v>
      </c>
      <c r="H27" s="120" t="s">
        <v>528</v>
      </c>
      <c r="I27" s="120" t="s">
        <v>535</v>
      </c>
      <c r="J27" s="120" t="s">
        <v>536</v>
      </c>
      <c r="K27" s="119"/>
      <c r="L27" s="119"/>
    </row>
    <row r="28" spans="1:14" ht="114.75" customHeight="1" x14ac:dyDescent="0.2">
      <c r="A28" s="39" t="s">
        <v>156</v>
      </c>
      <c r="B28" s="39"/>
      <c r="C28" s="368" t="s">
        <v>157</v>
      </c>
      <c r="D28" s="368"/>
      <c r="E28" s="368"/>
      <c r="F28" s="114" t="s">
        <v>158</v>
      </c>
      <c r="G28" s="117">
        <f>J21</f>
        <v>0</v>
      </c>
      <c r="H28" s="117">
        <f>SUM(J3:J7)</f>
        <v>0</v>
      </c>
      <c r="I28" s="117">
        <f>SUM(J8:J11)</f>
        <v>0</v>
      </c>
      <c r="J28" s="117">
        <f>SUM(J12:J20)</f>
        <v>0</v>
      </c>
      <c r="K28" s="118"/>
      <c r="L28" s="118"/>
    </row>
    <row r="29" spans="1:14" ht="96" customHeight="1" x14ac:dyDescent="0.2">
      <c r="A29" s="39" t="s">
        <v>159</v>
      </c>
      <c r="B29" s="39"/>
      <c r="C29" s="369" t="s">
        <v>160</v>
      </c>
      <c r="D29" s="369"/>
      <c r="E29" s="369"/>
      <c r="F29" s="114" t="s">
        <v>161</v>
      </c>
      <c r="G29" s="117">
        <v>0</v>
      </c>
      <c r="H29" s="117">
        <f>SUM(K3:K7)</f>
        <v>3</v>
      </c>
      <c r="I29" s="117">
        <f>SUM(K8:K11)</f>
        <v>1</v>
      </c>
      <c r="J29" s="117">
        <f>SUM(K12:K20)</f>
        <v>3</v>
      </c>
      <c r="K29" s="118"/>
      <c r="L29" s="118"/>
    </row>
    <row r="30" spans="1:14" ht="103.5" customHeight="1" x14ac:dyDescent="0.2">
      <c r="A30" s="39" t="s">
        <v>162</v>
      </c>
      <c r="B30" s="39"/>
      <c r="C30" s="370" t="s">
        <v>163</v>
      </c>
      <c r="D30" s="370"/>
      <c r="E30" s="370"/>
      <c r="F30" s="114" t="s">
        <v>164</v>
      </c>
      <c r="G30" s="117">
        <v>23</v>
      </c>
      <c r="H30" s="117">
        <f>SUM(L3:L7)</f>
        <v>10</v>
      </c>
      <c r="I30" s="117">
        <f>SUM(L8:L11)</f>
        <v>9</v>
      </c>
      <c r="J30" s="117">
        <f>SUM(L12:L20)</f>
        <v>30</v>
      </c>
      <c r="K30" s="118"/>
      <c r="L30" s="118"/>
    </row>
    <row r="31" spans="1:14" ht="201" customHeight="1" x14ac:dyDescent="0.2">
      <c r="A31" s="39" t="s">
        <v>165</v>
      </c>
      <c r="B31" s="39"/>
      <c r="C31" s="371" t="s">
        <v>166</v>
      </c>
      <c r="D31" s="371"/>
      <c r="E31" s="371"/>
      <c r="F31" s="114" t="s">
        <v>167</v>
      </c>
      <c r="G31" s="117">
        <v>0</v>
      </c>
      <c r="H31" s="117">
        <f>SUM(M3:M7)</f>
        <v>1</v>
      </c>
      <c r="I31" s="117">
        <f>SUM(M8:M11)</f>
        <v>0</v>
      </c>
      <c r="J31" s="117">
        <f>SUM(M12:M20)</f>
        <v>0</v>
      </c>
      <c r="K31" s="118"/>
      <c r="L31" s="118"/>
    </row>
    <row r="35" spans="1:12" ht="26.25" x14ac:dyDescent="0.4">
      <c r="A35" s="344" t="s">
        <v>526</v>
      </c>
      <c r="B35" s="345"/>
      <c r="C35" s="345"/>
      <c r="D35" s="345"/>
      <c r="E35" s="345"/>
      <c r="F35" s="345"/>
      <c r="G35" s="345"/>
      <c r="H35" s="345"/>
      <c r="I35" s="345"/>
      <c r="J35" s="345"/>
      <c r="K35" s="345"/>
      <c r="L35" s="346"/>
    </row>
    <row r="36" spans="1:12" ht="26.25" x14ac:dyDescent="0.2">
      <c r="A36" s="347"/>
      <c r="B36" s="348"/>
      <c r="C36" s="347" t="s">
        <v>126</v>
      </c>
      <c r="D36" s="349"/>
      <c r="E36" s="349"/>
      <c r="F36" s="349"/>
      <c r="G36" s="349"/>
      <c r="H36" s="349"/>
      <c r="I36" s="349"/>
      <c r="J36" s="349"/>
      <c r="K36" s="349"/>
      <c r="L36" s="348"/>
    </row>
    <row r="37" spans="1:12" ht="26.25" x14ac:dyDescent="0.2">
      <c r="A37" s="347" t="s">
        <v>127</v>
      </c>
      <c r="B37" s="348"/>
      <c r="C37" s="350" t="s">
        <v>128</v>
      </c>
      <c r="D37" s="350"/>
      <c r="E37" s="351" t="s">
        <v>129</v>
      </c>
      <c r="F37" s="352"/>
      <c r="G37" s="353" t="s">
        <v>130</v>
      </c>
      <c r="H37" s="354"/>
      <c r="I37" s="355" t="s">
        <v>131</v>
      </c>
      <c r="J37" s="356"/>
      <c r="K37" s="353" t="s">
        <v>132</v>
      </c>
      <c r="L37" s="354"/>
    </row>
    <row r="38" spans="1:12" ht="22.5" customHeight="1" x14ac:dyDescent="0.2">
      <c r="A38" s="359" t="s">
        <v>133</v>
      </c>
      <c r="B38" s="359"/>
      <c r="C38" s="360"/>
      <c r="D38" s="361"/>
      <c r="E38" s="362"/>
      <c r="F38" s="363"/>
      <c r="G38" s="357"/>
      <c r="H38" s="358"/>
      <c r="I38" s="357"/>
      <c r="J38" s="358"/>
      <c r="K38" s="357"/>
      <c r="L38" s="358"/>
    </row>
    <row r="39" spans="1:12" ht="21.75" customHeight="1" x14ac:dyDescent="0.2">
      <c r="A39" s="359" t="s">
        <v>139</v>
      </c>
      <c r="B39" s="359"/>
      <c r="C39" s="364"/>
      <c r="D39" s="365"/>
      <c r="E39" s="362">
        <v>2</v>
      </c>
      <c r="F39" s="363"/>
      <c r="G39" s="362">
        <v>3</v>
      </c>
      <c r="H39" s="363"/>
      <c r="I39" s="357">
        <v>1</v>
      </c>
      <c r="J39" s="358"/>
      <c r="K39" s="357"/>
      <c r="L39" s="358"/>
    </row>
    <row r="40" spans="1:12" ht="29.25" customHeight="1" x14ac:dyDescent="0.2">
      <c r="A40" s="359" t="s">
        <v>144</v>
      </c>
      <c r="B40" s="359"/>
      <c r="C40" s="366"/>
      <c r="D40" s="367"/>
      <c r="E40" s="364"/>
      <c r="F40" s="365"/>
      <c r="G40" s="362">
        <v>7</v>
      </c>
      <c r="H40" s="363"/>
      <c r="I40" s="362">
        <v>19</v>
      </c>
      <c r="J40" s="363"/>
      <c r="K40" s="357"/>
      <c r="L40" s="358"/>
    </row>
    <row r="41" spans="1:12" ht="27" customHeight="1" x14ac:dyDescent="0.2">
      <c r="A41" s="359" t="s">
        <v>148</v>
      </c>
      <c r="B41" s="359"/>
      <c r="C41" s="366"/>
      <c r="D41" s="367"/>
      <c r="E41" s="364"/>
      <c r="F41" s="365"/>
      <c r="G41" s="364">
        <v>4</v>
      </c>
      <c r="H41" s="365"/>
      <c r="I41" s="362">
        <v>19</v>
      </c>
      <c r="J41" s="363"/>
      <c r="K41" s="362">
        <v>2</v>
      </c>
      <c r="L41" s="363"/>
    </row>
    <row r="42" spans="1:12" ht="35.25" customHeight="1" x14ac:dyDescent="0.2">
      <c r="A42" s="359" t="s">
        <v>150</v>
      </c>
      <c r="B42" s="359"/>
      <c r="C42" s="366"/>
      <c r="D42" s="367"/>
      <c r="E42" s="366"/>
      <c r="F42" s="367"/>
      <c r="G42" s="366"/>
      <c r="H42" s="367"/>
      <c r="I42" s="360"/>
      <c r="J42" s="361"/>
      <c r="K42" s="360"/>
      <c r="L42" s="361"/>
    </row>
    <row r="43" spans="1:12" ht="19.5" customHeight="1" x14ac:dyDescent="0.2">
      <c r="A43" s="335" t="s">
        <v>541</v>
      </c>
      <c r="B43" s="335"/>
      <c r="C43" s="335"/>
      <c r="D43" s="335"/>
      <c r="E43" s="335"/>
      <c r="F43" s="335"/>
      <c r="G43" s="335"/>
      <c r="H43" s="335"/>
      <c r="I43" s="335"/>
      <c r="J43" s="335"/>
      <c r="K43" s="335"/>
      <c r="L43" s="335"/>
    </row>
  </sheetData>
  <sheetProtection algorithmName="SHA-512" hashValue="ppqa4Wg4I0wj52gVasX+lLy7tOU7QcQ4hBFNJgovWH/Yc0H8MJX79uNpjg2xoy+8ftld5EaH600IwfDY/TjzVw==" saltValue="xVCuTnsw+PFjUVAE7V4ffg==" spinCount="100000" sheet="1" formatCells="0" formatColumns="0" formatRows="0" insertColumns="0" insertRows="0" insertHyperlinks="0" deleteColumns="0" deleteRows="0"/>
  <mergeCells count="50">
    <mergeCell ref="C28:E28"/>
    <mergeCell ref="C29:E29"/>
    <mergeCell ref="C30:E30"/>
    <mergeCell ref="C31:E31"/>
    <mergeCell ref="C27:E27"/>
    <mergeCell ref="K42:L42"/>
    <mergeCell ref="A42:B42"/>
    <mergeCell ref="C42:D42"/>
    <mergeCell ref="E42:F42"/>
    <mergeCell ref="G42:H42"/>
    <mergeCell ref="I42:J42"/>
    <mergeCell ref="K40:L40"/>
    <mergeCell ref="A41:B41"/>
    <mergeCell ref="C41:D41"/>
    <mergeCell ref="E41:F41"/>
    <mergeCell ref="G41:H41"/>
    <mergeCell ref="I41:J41"/>
    <mergeCell ref="K41:L41"/>
    <mergeCell ref="A40:B40"/>
    <mergeCell ref="C40:D40"/>
    <mergeCell ref="E40:F40"/>
    <mergeCell ref="G40:H40"/>
    <mergeCell ref="I40:J40"/>
    <mergeCell ref="K39:L39"/>
    <mergeCell ref="A38:B38"/>
    <mergeCell ref="C38:D38"/>
    <mergeCell ref="E38:F38"/>
    <mergeCell ref="G38:H38"/>
    <mergeCell ref="I38:J38"/>
    <mergeCell ref="A39:B39"/>
    <mergeCell ref="C39:D39"/>
    <mergeCell ref="E39:F39"/>
    <mergeCell ref="G39:H39"/>
    <mergeCell ref="I39:J39"/>
    <mergeCell ref="A43:L43"/>
    <mergeCell ref="A26:J26"/>
    <mergeCell ref="A1:B1"/>
    <mergeCell ref="C1:I1"/>
    <mergeCell ref="J1:M1"/>
    <mergeCell ref="A21:B21"/>
    <mergeCell ref="A35:L35"/>
    <mergeCell ref="A36:B36"/>
    <mergeCell ref="C36:L36"/>
    <mergeCell ref="A37:B37"/>
    <mergeCell ref="C37:D37"/>
    <mergeCell ref="E37:F37"/>
    <mergeCell ref="G37:H37"/>
    <mergeCell ref="I37:J37"/>
    <mergeCell ref="K37:L37"/>
    <mergeCell ref="K38:L38"/>
  </mergeCells>
  <pageMargins left="0.7" right="0.7" top="0.75" bottom="0.75" header="0.3" footer="0.3"/>
  <ignoredErrors>
    <ignoredError sqref="A3:A20" numberStoredAsText="1"/>
    <ignoredError sqref="H28 H29:J31 I28:J28"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MATRIZ RIESGOS CORRUPCION</vt:lpstr>
      <vt:lpstr>INSTRUCTIVO MATRIZ RIESGOS</vt:lpstr>
      <vt:lpstr>MATRIZ INTEGRADA</vt:lpstr>
      <vt:lpstr>INFORME RIESGOS.</vt:lpstr>
      <vt:lpstr>'INSTRUCTIVO MATRIZ RIESGOS'!Área_de_impresión</vt:lpstr>
      <vt:lpstr>'MATRIZ RIESGOS CORRUPCION'!Área_de_impresión</vt:lpstr>
      <vt:lpstr>'MATRIZ INTEGRADA'!Títulos_a_imprimir</vt:lpstr>
    </vt:vector>
  </TitlesOfParts>
  <Company>CORPONOR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SIGESCOR</dc:creator>
  <cp:lastModifiedBy>Tata</cp:lastModifiedBy>
  <cp:lastPrinted>2018-08-22T19:20:28Z</cp:lastPrinted>
  <dcterms:created xsi:type="dcterms:W3CDTF">2008-09-02T19:20:48Z</dcterms:created>
  <dcterms:modified xsi:type="dcterms:W3CDTF">2021-03-26T22:17:59Z</dcterms:modified>
  <cp:contentStatus/>
</cp:coreProperties>
</file>