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naltrece-my.sharepoint.com/personal/yagudelo_canaltrece_com_co/Documents/SEPTIEMBRE/OFERTA POR INVITACION 3/SUBSANACION/FINAL/"/>
    </mc:Choice>
  </mc:AlternateContent>
  <xr:revisionPtr revIDLastSave="0" documentId="8_{E5776DF4-ACF3-4FB3-A194-5B230647947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EVALUACION FINAL" sheetId="5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5" l="1"/>
  <c r="F9" i="5"/>
  <c r="F7" i="5"/>
  <c r="H6" i="5"/>
  <c r="F6" i="5"/>
  <c r="F8" i="5"/>
  <c r="F10" i="5"/>
  <c r="F11" i="5"/>
  <c r="F12" i="5"/>
  <c r="F13" i="5"/>
  <c r="F14" i="5"/>
  <c r="F16" i="5"/>
  <c r="H14" i="5"/>
  <c r="H13" i="5"/>
  <c r="H12" i="5"/>
  <c r="H11" i="5"/>
  <c r="H9" i="5"/>
  <c r="H8" i="5"/>
  <c r="H7" i="5"/>
  <c r="D16" i="5"/>
  <c r="H16" i="5"/>
</calcChain>
</file>

<file path=xl/sharedStrings.xml><?xml version="1.0" encoding="utf-8"?>
<sst xmlns="http://schemas.openxmlformats.org/spreadsheetml/2006/main" count="23" uniqueCount="20">
  <si>
    <t>EVALUACION DE FACTORES PONDERABLES OXI 3 DE 2022</t>
  </si>
  <si>
    <t>MEDIO</t>
  </si>
  <si>
    <t>TELEVISIÓN NACIONAL</t>
  </si>
  <si>
    <t>TELEVISIÓN REGIONAL</t>
  </si>
  <si>
    <t>RADIO NACIONAL</t>
  </si>
  <si>
    <t>RADIO REGIONAL</t>
  </si>
  <si>
    <t>RADIO COMUNITARIAS – REGIONALES INDEPENDIENTES</t>
  </si>
  <si>
    <t>PRENSA NACIONAL</t>
  </si>
  <si>
    <t>PRENSA REGIONAL</t>
  </si>
  <si>
    <t>PUNTAJE MAXIMO</t>
  </si>
  <si>
    <t>BONIFICADOS Y FREE PRESS</t>
  </si>
  <si>
    <t>DESCUENTO POR SERVICIOS DE DIVULGACION</t>
  </si>
  <si>
    <t>APOYO A LA INDUSTRIA NACIONAL</t>
  </si>
  <si>
    <t>PEZETA COMUNICACIONES SAS</t>
  </si>
  <si>
    <t>UNIVERSAL GROUP AGENCIA DE COMUNICACIONES SAS</t>
  </si>
  <si>
    <t>N/A</t>
  </si>
  <si>
    <t>PUNTAJE TOTAL</t>
  </si>
  <si>
    <t>DESCUENTO MÍNIMO CANAL</t>
  </si>
  <si>
    <t>% ADICIONAL OFERTADO</t>
  </si>
  <si>
    <t>PUNTAJE OTORGADO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</si>
</sst>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$&quot;* #,##0_-;\-&quot;$&quot;* #,##0_-;_-&quot;$&quot;* &quot;-&quot;_-;_-@_-"/>
    <numFmt numFmtId="165" formatCode="0.0"/>
    <numFmt numFmtId="166" formatCode="0.0%"/>
  </numFmts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12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8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justify" vertical="center" wrapText="1"/>
    </xf>
    <xf numFmtId="9" fontId="5" fillId="2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justify" vertical="center" wrapText="1"/>
    </xf>
    <xf numFmtId="9" fontId="5" fillId="4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wrapText="1"/>
    </xf>
    <xf numFmtId="9" fontId="5" fillId="5" borderId="1" xfId="0" applyNumberFormat="1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5" fillId="6" borderId="1" xfId="0" applyFont="1" applyFill="1" applyBorder="1"/>
    <xf numFmtId="0" fontId="5" fillId="6" borderId="1" xfId="0" applyFont="1" applyFill="1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165" fontId="6" fillId="8" borderId="1" xfId="0" applyNumberFormat="1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5" fillId="9" borderId="1" xfId="0" applyFont="1" applyFill="1" applyBorder="1"/>
    <xf numFmtId="0" fontId="0" fillId="9" borderId="1" xfId="0" applyFill="1" applyBorder="1" applyAlignment="1">
      <alignment horizontal="center"/>
    </xf>
    <xf numFmtId="165" fontId="1" fillId="9" borderId="1" xfId="0" applyNumberFormat="1" applyFont="1" applyFill="1" applyBorder="1" applyAlignment="1">
      <alignment horizontal="center"/>
    </xf>
    <xf numFmtId="0" fontId="7" fillId="10" borderId="1" xfId="0" applyFont="1" applyFill="1" applyBorder="1" applyAlignment="1">
      <alignment horizontal="center" wrapText="1"/>
    </xf>
    <xf numFmtId="0" fontId="4" fillId="9" borderId="1" xfId="0" applyFont="1" applyFill="1" applyBorder="1" applyAlignment="1">
      <alignment horizontal="center"/>
    </xf>
    <xf numFmtId="166" fontId="6" fillId="7" borderId="1" xfId="0" applyNumberFormat="1" applyFont="1" applyFill="1" applyBorder="1" applyAlignment="1">
      <alignment horizontal="center"/>
    </xf>
    <xf numFmtId="166" fontId="0" fillId="7" borderId="1" xfId="0" applyNumberFormat="1" applyFill="1" applyBorder="1" applyAlignment="1">
      <alignment horizontal="center"/>
    </xf>
    <xf numFmtId="0" fontId="7" fillId="11" borderId="1" xfId="0" applyFont="1" applyFill="1" applyBorder="1" applyAlignment="1">
      <alignment horizontal="center" wrapText="1"/>
    </xf>
    <xf numFmtId="165" fontId="0" fillId="0" borderId="0" xfId="1" applyNumberFormat="1" applyFont="1"/>
    <xf numFmtId="165" fontId="3" fillId="0" borderId="0" xfId="1" applyNumberFormat="1" applyFont="1"/>
    <xf numFmtId="0" fontId="2" fillId="9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wrapText="1"/>
    </xf>
  </cellXfs>
  <cellStyles count="2">
    <cellStyle name="Moneda [0]" xfId="1" builtinId="7"/>
    <cellStyle name="Normal" xfId="0" builtinId="0"/>
  </cellStyles>
  <dxfs count="0"/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6D0AFC-F73E-AA4E-9E51-438C1BD8D40A}">
  <dimension ref="B2:L16"/>
  <sheetViews>
    <sheetView tabSelected="1" topLeftCell="A3" zoomScale="110" zoomScaleNormal="110" workbookViewId="0">
      <selection activeCell="M12" sqref="M12"/>
    </sheetView>
  </sheetViews>
  <sheetFormatPr baseColWidth="10" defaultColWidth="10.875" defaultRowHeight="15.75" x14ac:dyDescent="0.25"/>
  <cols>
    <col min="1" max="1" width="2.875" customWidth="1"/>
    <col min="2" max="2" width="28.125" customWidth="1"/>
    <col min="3" max="3" width="11.75" customWidth="1"/>
    <col min="4" max="4" width="9.125" style="2" customWidth="1"/>
    <col min="5" max="5" width="13.75" style="2" bestFit="1" customWidth="1"/>
    <col min="6" max="6" width="13.75" style="2" customWidth="1"/>
    <col min="7" max="7" width="13" style="2" customWidth="1"/>
    <col min="8" max="8" width="13.75" style="2" customWidth="1"/>
    <col min="9" max="9" width="8" customWidth="1"/>
    <col min="12" max="12" width="10.875" style="27"/>
  </cols>
  <sheetData>
    <row r="2" spans="2:12" s="1" customFormat="1" ht="21" x14ac:dyDescent="0.35">
      <c r="B2" s="29" t="s">
        <v>0</v>
      </c>
      <c r="C2" s="29"/>
      <c r="D2" s="29"/>
      <c r="E2" s="29"/>
      <c r="F2" s="29"/>
      <c r="G2" s="29"/>
      <c r="H2" s="29"/>
      <c r="L2" s="28"/>
    </row>
    <row r="3" spans="2:12" ht="27.95" customHeight="1" x14ac:dyDescent="0.25"/>
    <row r="4" spans="2:12" ht="45.95" customHeight="1" x14ac:dyDescent="0.25">
      <c r="B4" s="30" t="s">
        <v>1</v>
      </c>
      <c r="C4" s="31" t="s">
        <v>17</v>
      </c>
      <c r="D4" s="31" t="s">
        <v>9</v>
      </c>
      <c r="E4" s="32" t="s">
        <v>13</v>
      </c>
      <c r="F4" s="32"/>
      <c r="G4" s="32" t="s">
        <v>14</v>
      </c>
      <c r="H4" s="32"/>
    </row>
    <row r="5" spans="2:12" ht="43.5" x14ac:dyDescent="0.25">
      <c r="B5" s="30"/>
      <c r="C5" s="31"/>
      <c r="D5" s="31"/>
      <c r="E5" s="22" t="s">
        <v>18</v>
      </c>
      <c r="F5" s="26" t="s">
        <v>19</v>
      </c>
      <c r="G5" s="22" t="s">
        <v>18</v>
      </c>
      <c r="H5" s="26" t="s">
        <v>19</v>
      </c>
    </row>
    <row r="6" spans="2:12" x14ac:dyDescent="0.25">
      <c r="B6" s="4" t="s">
        <v>2</v>
      </c>
      <c r="C6" s="5">
        <v>0.25</v>
      </c>
      <c r="D6" s="3">
        <v>100</v>
      </c>
      <c r="E6" s="24">
        <v>5.0000000000000001E-3</v>
      </c>
      <c r="F6" s="14">
        <f>+D6</f>
        <v>100</v>
      </c>
      <c r="G6" s="24">
        <v>1E-3</v>
      </c>
      <c r="H6" s="14">
        <f>+G6*D6/E6</f>
        <v>20</v>
      </c>
    </row>
    <row r="7" spans="2:12" x14ac:dyDescent="0.25">
      <c r="B7" s="4" t="s">
        <v>3</v>
      </c>
      <c r="C7" s="5">
        <v>0.38</v>
      </c>
      <c r="D7" s="3">
        <v>100</v>
      </c>
      <c r="E7" s="24">
        <v>0.01</v>
      </c>
      <c r="F7" s="17">
        <f>+E7*D7/G7</f>
        <v>8.2644628099173563</v>
      </c>
      <c r="G7" s="24">
        <v>0.121</v>
      </c>
      <c r="H7" s="14">
        <f>+D7</f>
        <v>100</v>
      </c>
    </row>
    <row r="8" spans="2:12" x14ac:dyDescent="0.25">
      <c r="B8" s="4" t="s">
        <v>4</v>
      </c>
      <c r="C8" s="5">
        <v>0.47</v>
      </c>
      <c r="D8" s="3">
        <v>100</v>
      </c>
      <c r="E8" s="24">
        <v>1.4999999999999999E-2</v>
      </c>
      <c r="F8" s="14">
        <f>+D8</f>
        <v>100</v>
      </c>
      <c r="G8" s="24">
        <v>1E-3</v>
      </c>
      <c r="H8" s="17">
        <f>+G8*D8/E8</f>
        <v>6.666666666666667</v>
      </c>
    </row>
    <row r="9" spans="2:12" x14ac:dyDescent="0.25">
      <c r="B9" s="4" t="s">
        <v>5</v>
      </c>
      <c r="C9" s="5">
        <v>0.63</v>
      </c>
      <c r="D9" s="3">
        <v>100</v>
      </c>
      <c r="E9" s="24">
        <v>0.02</v>
      </c>
      <c r="F9" s="17">
        <f>+E9*D9/G9</f>
        <v>11.695906432748536</v>
      </c>
      <c r="G9" s="24">
        <v>0.17100000000000001</v>
      </c>
      <c r="H9" s="14">
        <f>+D9</f>
        <v>100</v>
      </c>
    </row>
    <row r="10" spans="2:12" ht="41.1" customHeight="1" x14ac:dyDescent="0.25">
      <c r="B10" s="4" t="s">
        <v>6</v>
      </c>
      <c r="C10" s="5">
        <v>0.63</v>
      </c>
      <c r="D10" s="3">
        <v>60</v>
      </c>
      <c r="E10" s="24">
        <v>7.0000000000000007E-2</v>
      </c>
      <c r="F10" s="14">
        <f>+D10</f>
        <v>60</v>
      </c>
      <c r="G10" s="24">
        <v>1E-3</v>
      </c>
      <c r="H10" s="17">
        <f>+G10*D10/E10</f>
        <v>0.85714285714285698</v>
      </c>
    </row>
    <row r="11" spans="2:12" x14ac:dyDescent="0.25">
      <c r="B11" s="4" t="s">
        <v>7</v>
      </c>
      <c r="C11" s="5">
        <v>0.45</v>
      </c>
      <c r="D11" s="3">
        <v>20</v>
      </c>
      <c r="E11" s="24">
        <v>0.02</v>
      </c>
      <c r="F11" s="17">
        <f>+E11*D11/G11</f>
        <v>2.6490066225165565</v>
      </c>
      <c r="G11" s="24">
        <v>0.151</v>
      </c>
      <c r="H11" s="14">
        <f>+D11</f>
        <v>20</v>
      </c>
    </row>
    <row r="12" spans="2:12" x14ac:dyDescent="0.25">
      <c r="B12" s="4" t="s">
        <v>8</v>
      </c>
      <c r="C12" s="5">
        <v>0.33</v>
      </c>
      <c r="D12" s="3">
        <v>20</v>
      </c>
      <c r="E12" s="24">
        <v>0.02</v>
      </c>
      <c r="F12" s="17">
        <f>+E12*D12/G12</f>
        <v>1.4760147601476015</v>
      </c>
      <c r="G12" s="24">
        <v>0.27100000000000002</v>
      </c>
      <c r="H12" s="14">
        <f>+D12</f>
        <v>20</v>
      </c>
    </row>
    <row r="13" spans="2:12" x14ac:dyDescent="0.25">
      <c r="B13" s="6" t="s">
        <v>10</v>
      </c>
      <c r="C13" s="7">
        <v>0.16</v>
      </c>
      <c r="D13" s="8">
        <v>200</v>
      </c>
      <c r="E13" s="24">
        <v>0.02</v>
      </c>
      <c r="F13" s="17">
        <f>+E13*D13/G13</f>
        <v>18.604651162790699</v>
      </c>
      <c r="G13" s="24">
        <v>0.215</v>
      </c>
      <c r="H13" s="14">
        <f>+D13</f>
        <v>200</v>
      </c>
    </row>
    <row r="14" spans="2:12" ht="26.25" x14ac:dyDescent="0.25">
      <c r="B14" s="9" t="s">
        <v>11</v>
      </c>
      <c r="C14" s="10">
        <v>0.06</v>
      </c>
      <c r="D14" s="11">
        <v>200</v>
      </c>
      <c r="E14" s="24">
        <v>7.4999999999999997E-2</v>
      </c>
      <c r="F14" s="17">
        <f>+E14*D14/G14</f>
        <v>147.05882352941177</v>
      </c>
      <c r="G14" s="24">
        <v>0.10199999999999999</v>
      </c>
      <c r="H14" s="14">
        <f>+D14</f>
        <v>200</v>
      </c>
    </row>
    <row r="15" spans="2:12" x14ac:dyDescent="0.25">
      <c r="B15" s="12" t="s">
        <v>12</v>
      </c>
      <c r="C15" s="12"/>
      <c r="D15" s="13">
        <v>100</v>
      </c>
      <c r="E15" s="25" t="s">
        <v>15</v>
      </c>
      <c r="F15" s="16">
        <v>100</v>
      </c>
      <c r="G15" s="15" t="s">
        <v>15</v>
      </c>
      <c r="H15" s="16">
        <v>100</v>
      </c>
    </row>
    <row r="16" spans="2:12" x14ac:dyDescent="0.25">
      <c r="B16" s="18" t="s">
        <v>16</v>
      </c>
      <c r="C16" s="19"/>
      <c r="D16" s="23">
        <f>SUM(D6:D15)</f>
        <v>1000</v>
      </c>
      <c r="E16" s="20"/>
      <c r="F16" s="21">
        <f>SUM(F6:F15)</f>
        <v>549.74886531753248</v>
      </c>
      <c r="G16" s="18"/>
      <c r="H16" s="21">
        <f>SUM(H6:H15)</f>
        <v>767.52380952380952</v>
      </c>
    </row>
  </sheetData>
  <mergeCells count="6">
    <mergeCell ref="B2:H2"/>
    <mergeCell ref="B4:B5"/>
    <mergeCell ref="C4:C5"/>
    <mergeCell ref="D4:D5"/>
    <mergeCell ref="E4:F4"/>
    <mergeCell ref="G4:H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EVALUACION FINAL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Yordi Agudelo Espitia</cp:lastModifiedBy>
  <dcterms:created xsi:type="dcterms:W3CDTF">2022-09-26T01:07:57Z</dcterms:created>
  <dcterms:modified xsi:type="dcterms:W3CDTF">2022-10-11T21:32:24Z</dcterms:modified>
</cp:coreProperties>
</file>