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jlabrador\Desktop\GERENCIA - 2019\2019\CONVOCATORIAS 2019\CONCURSO 005\"/>
    </mc:Choice>
  </mc:AlternateContent>
  <xr:revisionPtr revIDLastSave="0" documentId="8_{73EA0C43-81D6-4EB7-B195-CFDE5C7D7184}" xr6:coauthVersionLast="44" xr6:coauthVersionMax="44" xr10:uidLastSave="{00000000-0000-0000-0000-000000000000}"/>
  <bookViews>
    <workbookView xWindow="-120" yWindow="-120" windowWidth="29040" windowHeight="15210" xr2:uid="{8D05B669-1722-4B05-9CE8-8C37B1E09A35}"/>
  </bookViews>
  <sheets>
    <sheet name="Hoja1" sheetId="1" r:id="rId1"/>
    <sheet name="Hoja2" sheetId="2" r:id="rId2"/>
  </sheets>
  <definedNames>
    <definedName name="_xlnm.Print_Area" localSheetId="0">Hoja1!$B$2:$H$21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 i="1" l="1"/>
  <c r="F21" i="1"/>
  <c r="G21" i="1"/>
  <c r="H21" i="1"/>
  <c r="D7" i="1"/>
  <c r="E7" i="1" s="1"/>
  <c r="E21" i="1" s="1"/>
  <c r="D12" i="1"/>
  <c r="E12" i="1" s="1"/>
  <c r="D11" i="1"/>
  <c r="E11" i="1" s="1"/>
  <c r="G11" i="1"/>
  <c r="H11" i="1" s="1"/>
  <c r="G7" i="1"/>
  <c r="H7" i="1" s="1"/>
  <c r="G12" i="1"/>
  <c r="H12" i="1" s="1"/>
  <c r="D21" i="1" l="1"/>
</calcChain>
</file>

<file path=xl/sharedStrings.xml><?xml version="1.0" encoding="utf-8"?>
<sst xmlns="http://schemas.openxmlformats.org/spreadsheetml/2006/main" count="51" uniqueCount="35">
  <si>
    <t>ITEM</t>
  </si>
  <si>
    <t>ESTUDIOS</t>
  </si>
  <si>
    <t>Desarrollar una fase de planeación estratégica con el análisis de estudios propios o externos como TOM “Top of Mind”, TOH “Top of Heart”, TGI “Target Group Index”, EGM “Estudio General de Medios”</t>
  </si>
  <si>
    <t>FEE MENSUAL</t>
  </si>
  <si>
    <t>Coordinador de Medios</t>
  </si>
  <si>
    <t>Junior Campaing Manager</t>
  </si>
  <si>
    <t>Realizar un estudio de la marca de EL CLIENTE, que incluya un análisis sobre el posicionamiento actual y el deseado.</t>
  </si>
  <si>
    <t>AGENCIA DE MEDIOS</t>
  </si>
  <si>
    <t>Elaborar el análisis y listado de medios (digitales, prensa, OHH, TV y radio) idóneos para la transmisión de los mensajes de comunicación, divulgación, educación, posicionamiento y gestión reputacional, de acuerdo al concepto comunicacional de la campaña creativa.</t>
  </si>
  <si>
    <t>Soportar el plan de medios de cada campaña con estudios de mercado y herramientas especializadas y reputadas en medios de comunicación masivos y digitales a nivel nacional, tales como: IBOPE, EGM, IGT, ECAR, RAC y estudios propios, entre otros.</t>
  </si>
  <si>
    <t>MEDIO</t>
  </si>
  <si>
    <t>DESCUENTO</t>
  </si>
  <si>
    <t>TELEVISIÓN NACIONAL</t>
  </si>
  <si>
    <t>TELEVISIÓN REGIONAL</t>
  </si>
  <si>
    <t>RADIO NACIONAL</t>
  </si>
  <si>
    <t>RADIO REGIONAL</t>
  </si>
  <si>
    <t>RADIO COMUNITARIAS – REGIONALES INDEPENDIENTES</t>
  </si>
  <si>
    <t>PRENSA NACIONAL</t>
  </si>
  <si>
    <t>PRENSA REGIONAL</t>
  </si>
  <si>
    <t xml:space="preserve">EL CONTRATISTA deberá transferir todos los descuentos, beneficios, bonificaciones, pronto pago y demás descuentos que logre conseguir de medios de comunicación, proveedores o terceros en servicios relacionados con el objeto del presente Contrato así:
</t>
  </si>
  <si>
    <t>Valor unitario</t>
  </si>
  <si>
    <t>IVA</t>
  </si>
  <si>
    <t>Valor total</t>
  </si>
  <si>
    <t>GRUPO ONE</t>
  </si>
  <si>
    <t>QUIROGA MEDIOS</t>
  </si>
  <si>
    <t>ADMINISTRACIÓN</t>
  </si>
  <si>
    <t>Deberá cumplir con las condiciones de porcentaje (%) ofrecido sobre el valor del Contrato para “Bonificaciones y Free Press”, poniendo a consideración de EL CLIENTE las propuestas de free press en los diferentes medios de comunicación (prensa, radio, TV y digital), así como propuestas para apariciones de EL CLIENTE (Especiales, separatas, entrevistas, entre otros) sin que genere costo alguno. Esta obligación se dará por cumplida cuando el mínimo del porcentaje ofrecido se consuma durante toda la vigencia de este, previa aprobación del supervisor y previa comprobación de los soportes entregados en la frecuencia y formatos establecidos por EL CLIENTE al inicio del contrato. De identificarse que el porcentaje ofrecido por el CONTRATISTA está por debajo de lo propuesto, se aplicarán las cláusulas establecidas en el presente contrato. Para el caso que el porcentaje ofrecido supere lo propuesto, siendo favorable para EL CLIENTE, se entenderá que es un valor agregado del CONTRATISTA y no generará ningún costo o recargo adicional para la entidad.
BONIFICACIÓN Y FREE PRESS = 10%</t>
  </si>
  <si>
    <t>4. El porcentaje de comisión por pauta en medios masivos y alternos corresponderá al 0%, razón por la cual no se pagará ningún valor por este concepto y El CONTRATISTA deberá anexar los certificados de pauta y evidencias de las publicaciones y/o emisiones para la radicación de la respectiva factura.</t>
  </si>
  <si>
    <t>CUMPLE</t>
  </si>
  <si>
    <t>Contar de manera permanente durante la ejecución del Contrato, con el Estudio General de Medios (EGM), el Estudio Continuo de Audiencia Radial (ECAR), el IBOPE, TGI, RAC, Estudios propios y otros estudios necesarios, para la correcta y efectiva planificación, direccionamiento estratégico, ordenación y compra de medios correspondientes de acuerdo con las necesidades de EL CLIENTE.</t>
  </si>
  <si>
    <t>Entregar a EL CLIENTE un estudio de la percepción de los ciudadanos respecto a las campañas institucionales implementadas en la entidad que contemple: Post test: estudio cuantitativo donde se evalúe las personas que vieron la campaña, en qué medios, cuántos ciudadanos fueron persuadidos con el mensaje y qué cambios de actitudes y hábitos logran manifestar los ciudadanos con los mensajes vistos, así como el cumplimiento de los indicadores propuestos.</t>
  </si>
  <si>
    <t>0% en medios masivos
5% AL 25% en pauta digital</t>
  </si>
  <si>
    <t>TOTAL (EN ITEMS CUANTIFICABLES)</t>
  </si>
  <si>
    <t>PARTICIPANTES</t>
  </si>
  <si>
    <t>CUADRO COMPARATIVO AGENCIA DE MEDIOS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</si>
</sst>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7">
    <font>
      <sz val="11"/>
      <color theme="1"/>
      <name val="Calibri"/>
      <family val="2"/>
      <scheme val="minor"/>
    </font>
    <font>
      <sz val="11"/>
      <color theme="1"/>
      <name val="Calibri"/>
      <family val="2"/>
      <scheme val="minor"/>
    </font>
    <font>
      <sz val="10"/>
      <color theme="1"/>
      <name val="Tahoma"/>
      <family val="2"/>
    </font>
    <font>
      <b/>
      <sz val="10"/>
      <color theme="1"/>
      <name val="Tahoma"/>
      <family val="2"/>
    </font>
    <font>
      <sz val="11"/>
      <color theme="1"/>
      <name val="TOHOMA"/>
    </font>
    <font>
      <b/>
      <sz val="11"/>
      <color theme="1"/>
      <name val="TOHOMA"/>
    </font>
    <font>
      <b/>
      <sz val="14"/>
      <color theme="1"/>
      <name val="TOHOMA"/>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50">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justify" vertical="center" wrapText="1"/>
    </xf>
    <xf numFmtId="9" fontId="2" fillId="0" borderId="4" xfId="0" applyNumberFormat="1" applyFont="1" applyBorder="1" applyAlignment="1">
      <alignment horizontal="center" vertical="center" wrapText="1"/>
    </xf>
    <xf numFmtId="0" fontId="4" fillId="0" borderId="0" xfId="0" applyFont="1" applyAlignment="1">
      <alignment vertical="center" wrapText="1"/>
    </xf>
    <xf numFmtId="0" fontId="4" fillId="0" borderId="5" xfId="0" applyFont="1" applyBorder="1" applyAlignment="1">
      <alignment vertical="center" wrapText="1"/>
    </xf>
    <xf numFmtId="164" fontId="4" fillId="0" borderId="5" xfId="1"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9" fontId="4" fillId="0" borderId="12" xfId="0" applyNumberFormat="1"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164" fontId="5" fillId="0" borderId="19" xfId="1" applyFont="1" applyBorder="1" applyAlignment="1">
      <alignment vertical="center" wrapText="1"/>
    </xf>
    <xf numFmtId="164" fontId="4" fillId="0" borderId="20" xfId="0" applyNumberFormat="1" applyFont="1" applyBorder="1" applyAlignment="1">
      <alignment vertical="center" wrapText="1"/>
    </xf>
    <xf numFmtId="164" fontId="5" fillId="0" borderId="12" xfId="1" applyFont="1" applyBorder="1" applyAlignment="1">
      <alignment vertical="center" wrapText="1"/>
    </xf>
    <xf numFmtId="164" fontId="4" fillId="0" borderId="13" xfId="1" applyFont="1" applyBorder="1" applyAlignment="1">
      <alignment vertical="center" wrapText="1"/>
    </xf>
    <xf numFmtId="164" fontId="4" fillId="0" borderId="14" xfId="0" applyNumberFormat="1" applyFont="1" applyBorder="1" applyAlignment="1">
      <alignment vertical="center" wrapText="1"/>
    </xf>
    <xf numFmtId="164" fontId="4" fillId="0" borderId="19" xfId="1" applyFont="1" applyBorder="1" applyAlignment="1">
      <alignment vertical="center" wrapText="1"/>
    </xf>
    <xf numFmtId="164" fontId="4" fillId="0" borderId="12" xfId="1" applyFont="1" applyBorder="1" applyAlignment="1">
      <alignment vertical="center" wrapText="1"/>
    </xf>
    <xf numFmtId="0" fontId="4" fillId="0" borderId="15" xfId="0" applyFont="1" applyBorder="1" applyAlignment="1">
      <alignment horizontal="left" vertical="center" wrapText="1"/>
    </xf>
    <xf numFmtId="0" fontId="5" fillId="0" borderId="1" xfId="0" applyFont="1" applyBorder="1" applyAlignment="1">
      <alignmen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righ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 xfId="0" applyFont="1" applyBorder="1" applyAlignment="1">
      <alignment vertical="center" wrapText="1"/>
    </xf>
    <xf numFmtId="164" fontId="4" fillId="0" borderId="6" xfId="0" applyNumberFormat="1" applyFont="1" applyBorder="1" applyAlignment="1">
      <alignment vertical="center" wrapText="1"/>
    </xf>
    <xf numFmtId="164" fontId="4" fillId="0" borderId="7" xfId="0" applyNumberFormat="1" applyFont="1" applyBorder="1" applyAlignment="1">
      <alignment vertical="center" wrapText="1"/>
    </xf>
    <xf numFmtId="164" fontId="5" fillId="0" borderId="8" xfId="0" applyNumberFormat="1" applyFont="1" applyBorder="1" applyAlignment="1">
      <alignment vertical="center" wrapText="1"/>
    </xf>
    <xf numFmtId="0" fontId="4" fillId="0" borderId="16" xfId="0" applyFont="1" applyBorder="1" applyAlignment="1">
      <alignment vertical="top"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48867</xdr:colOff>
      <xdr:row>15</xdr:row>
      <xdr:rowOff>788642</xdr:rowOff>
    </xdr:from>
    <xdr:to>
      <xdr:col>1</xdr:col>
      <xdr:colOff>3086100</xdr:colOff>
      <xdr:row>15</xdr:row>
      <xdr:rowOff>3048631</xdr:rowOff>
    </xdr:to>
    <xdr:pic>
      <xdr:nvPicPr>
        <xdr:cNvPr id="2" name="Imagen 1">
          <a:extLst>
            <a:ext uri="{FF2B5EF4-FFF2-40B4-BE49-F238E27FC236}">
              <a16:creationId xmlns:a16="http://schemas.microsoft.com/office/drawing/2014/main" id="{71F59532-B913-4FDD-B4EB-D68B9199DD6E}"/>
            </a:ext>
          </a:extLst>
        </xdr:cNvPr>
        <xdr:cNvPicPr>
          <a:picLocks noChangeAspect="1"/>
        </xdr:cNvPicPr>
      </xdr:nvPicPr>
      <xdr:blipFill>
        <a:blip xmlns:r="http://schemas.openxmlformats.org/officeDocument/2006/relationships" r:embed="rId1"/>
        <a:stretch>
          <a:fillRect/>
        </a:stretch>
      </xdr:blipFill>
      <xdr:spPr>
        <a:xfrm>
          <a:off x="220317" y="8294342"/>
          <a:ext cx="3037233" cy="22599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1DFA8-EABB-46FB-8815-B6996AFB4BD4}">
  <sheetPr>
    <pageSetUpPr fitToPage="1"/>
  </sheetPr>
  <dimension ref="B1:H21"/>
  <sheetViews>
    <sheetView showGridLines="0" tabSelected="1" zoomScaleNormal="100" workbookViewId="0">
      <selection activeCell="K7" sqref="K7"/>
    </sheetView>
  </sheetViews>
  <sheetFormatPr baseColWidth="10" defaultRowHeight="14.25"/>
  <cols>
    <col min="1" max="1" width="2.5703125" style="5" customWidth="1"/>
    <col min="2" max="2" width="70.28515625" style="5" customWidth="1"/>
    <col min="3" max="8" width="17.5703125" style="5" customWidth="1"/>
    <col min="9" max="16384" width="11.42578125" style="5"/>
  </cols>
  <sheetData>
    <row r="1" spans="2:8" ht="15" thickBot="1"/>
    <row r="2" spans="2:8" ht="28.5" customHeight="1" thickBot="1">
      <c r="B2" s="43" t="s">
        <v>34</v>
      </c>
      <c r="C2" s="44"/>
      <c r="D2" s="44"/>
      <c r="E2" s="44"/>
      <c r="F2" s="44"/>
      <c r="G2" s="44"/>
      <c r="H2" s="45"/>
    </row>
    <row r="3" spans="2:8" ht="24" customHeight="1" thickBot="1">
      <c r="B3" s="32" t="s">
        <v>33</v>
      </c>
      <c r="C3" s="46" t="s">
        <v>23</v>
      </c>
      <c r="D3" s="47"/>
      <c r="E3" s="48"/>
      <c r="F3" s="49" t="s">
        <v>24</v>
      </c>
      <c r="G3" s="47"/>
      <c r="H3" s="48"/>
    </row>
    <row r="4" spans="2:8" ht="24" customHeight="1" thickBot="1">
      <c r="B4" s="28" t="s">
        <v>0</v>
      </c>
      <c r="C4" s="29" t="s">
        <v>20</v>
      </c>
      <c r="D4" s="30" t="s">
        <v>21</v>
      </c>
      <c r="E4" s="31" t="s">
        <v>22</v>
      </c>
      <c r="F4" s="29" t="s">
        <v>20</v>
      </c>
      <c r="G4" s="30" t="s">
        <v>21</v>
      </c>
      <c r="H4" s="31" t="s">
        <v>22</v>
      </c>
    </row>
    <row r="5" spans="2:8" ht="15.75" thickBot="1">
      <c r="B5" s="40" t="s">
        <v>1</v>
      </c>
      <c r="C5" s="41"/>
      <c r="D5" s="41"/>
      <c r="E5" s="41"/>
      <c r="F5" s="41"/>
      <c r="G5" s="41"/>
      <c r="H5" s="42"/>
    </row>
    <row r="6" spans="2:8" ht="67.5" customHeight="1">
      <c r="B6" s="27" t="s">
        <v>2</v>
      </c>
      <c r="C6" s="8" t="s">
        <v>28</v>
      </c>
      <c r="D6" s="9"/>
      <c r="E6" s="10"/>
      <c r="F6" s="8" t="s">
        <v>28</v>
      </c>
      <c r="G6" s="9"/>
      <c r="H6" s="10"/>
    </row>
    <row r="7" spans="2:8" ht="29.25" thickBot="1">
      <c r="B7" s="16" t="s">
        <v>6</v>
      </c>
      <c r="C7" s="22">
        <v>0</v>
      </c>
      <c r="D7" s="23">
        <f>+C7*0.19</f>
        <v>0</v>
      </c>
      <c r="E7" s="24">
        <f>+C7+D7</f>
        <v>0</v>
      </c>
      <c r="F7" s="26">
        <v>15000000</v>
      </c>
      <c r="G7" s="23">
        <f>+F7*0.19</f>
        <v>2850000</v>
      </c>
      <c r="H7" s="24">
        <f>+F7+G7</f>
        <v>17850000</v>
      </c>
    </row>
    <row r="8" spans="2:8" ht="15.75" thickBot="1">
      <c r="B8" s="40" t="s">
        <v>3</v>
      </c>
      <c r="C8" s="41"/>
      <c r="D8" s="41"/>
      <c r="E8" s="41"/>
      <c r="F8" s="41"/>
      <c r="G8" s="41"/>
      <c r="H8" s="42"/>
    </row>
    <row r="9" spans="2:8" ht="24" customHeight="1">
      <c r="B9" s="15" t="s">
        <v>4</v>
      </c>
      <c r="C9" s="8" t="s">
        <v>28</v>
      </c>
      <c r="D9" s="9"/>
      <c r="E9" s="10"/>
      <c r="F9" s="8" t="s">
        <v>28</v>
      </c>
      <c r="G9" s="9"/>
      <c r="H9" s="10"/>
    </row>
    <row r="10" spans="2:8" ht="24" customHeight="1">
      <c r="B10" s="19" t="s">
        <v>5</v>
      </c>
      <c r="C10" s="17" t="s">
        <v>28</v>
      </c>
      <c r="D10" s="6"/>
      <c r="E10" s="18"/>
      <c r="F10" s="17" t="s">
        <v>28</v>
      </c>
      <c r="G10" s="6"/>
      <c r="H10" s="18"/>
    </row>
    <row r="11" spans="2:8" ht="103.5" customHeight="1">
      <c r="B11" s="19" t="s">
        <v>30</v>
      </c>
      <c r="C11" s="20">
        <v>0</v>
      </c>
      <c r="D11" s="7">
        <f>+C11*0.19</f>
        <v>0</v>
      </c>
      <c r="E11" s="21">
        <f>+C11+D11</f>
        <v>0</v>
      </c>
      <c r="F11" s="25">
        <v>15000000</v>
      </c>
      <c r="G11" s="7">
        <f>+F11*0.19</f>
        <v>2850000</v>
      </c>
      <c r="H11" s="21">
        <f>+F11+G11</f>
        <v>17850000</v>
      </c>
    </row>
    <row r="12" spans="2:8" ht="90" customHeight="1" thickBot="1">
      <c r="B12" s="16" t="s">
        <v>29</v>
      </c>
      <c r="C12" s="22">
        <v>0</v>
      </c>
      <c r="D12" s="23">
        <f>+C12*0.19</f>
        <v>0</v>
      </c>
      <c r="E12" s="24">
        <f>+C12+D12</f>
        <v>0</v>
      </c>
      <c r="F12" s="26">
        <v>7315840</v>
      </c>
      <c r="G12" s="23">
        <f>+F12*0.19</f>
        <v>1390009.6</v>
      </c>
      <c r="H12" s="24">
        <f>+F12+G12</f>
        <v>8705849.5999999996</v>
      </c>
    </row>
    <row r="13" spans="2:8" ht="15.75" thickBot="1">
      <c r="B13" s="40" t="s">
        <v>7</v>
      </c>
      <c r="C13" s="41"/>
      <c r="D13" s="41"/>
      <c r="E13" s="41"/>
      <c r="F13" s="41"/>
      <c r="G13" s="41"/>
      <c r="H13" s="42"/>
    </row>
    <row r="14" spans="2:8" ht="57">
      <c r="B14" s="15" t="s">
        <v>8</v>
      </c>
      <c r="C14" s="8" t="s">
        <v>28</v>
      </c>
      <c r="D14" s="9"/>
      <c r="E14" s="10"/>
      <c r="F14" s="8" t="s">
        <v>28</v>
      </c>
      <c r="G14" s="9"/>
      <c r="H14" s="10"/>
    </row>
    <row r="15" spans="2:8" ht="57">
      <c r="B15" s="19" t="s">
        <v>9</v>
      </c>
      <c r="C15" s="17" t="s">
        <v>28</v>
      </c>
      <c r="D15" s="6"/>
      <c r="E15" s="18"/>
      <c r="F15" s="17" t="s">
        <v>28</v>
      </c>
      <c r="G15" s="6"/>
      <c r="H15" s="18"/>
    </row>
    <row r="16" spans="2:8" ht="243" customHeight="1" thickBot="1">
      <c r="B16" s="39" t="s">
        <v>19</v>
      </c>
      <c r="C16" s="11" t="s">
        <v>28</v>
      </c>
      <c r="D16" s="12"/>
      <c r="E16" s="13"/>
      <c r="F16" s="11" t="s">
        <v>28</v>
      </c>
      <c r="G16" s="12"/>
      <c r="H16" s="13"/>
    </row>
    <row r="17" spans="2:8" ht="15.75" thickBot="1">
      <c r="B17" s="40" t="s">
        <v>25</v>
      </c>
      <c r="C17" s="41"/>
      <c r="D17" s="41"/>
      <c r="E17" s="41"/>
      <c r="F17" s="41"/>
      <c r="G17" s="41"/>
      <c r="H17" s="42"/>
    </row>
    <row r="18" spans="2:8" ht="242.25">
      <c r="B18" s="15" t="s">
        <v>26</v>
      </c>
      <c r="C18" s="8" t="s">
        <v>28</v>
      </c>
      <c r="D18" s="9"/>
      <c r="E18" s="10"/>
      <c r="F18" s="8" t="s">
        <v>28</v>
      </c>
      <c r="G18" s="9"/>
      <c r="H18" s="10"/>
    </row>
    <row r="19" spans="2:8" ht="72" thickBot="1">
      <c r="B19" s="16" t="s">
        <v>27</v>
      </c>
      <c r="C19" s="11" t="s">
        <v>31</v>
      </c>
      <c r="D19" s="12"/>
      <c r="E19" s="13"/>
      <c r="F19" s="14">
        <v>0</v>
      </c>
      <c r="G19" s="12"/>
      <c r="H19" s="13"/>
    </row>
    <row r="20" spans="2:8" ht="8.25" customHeight="1" thickBot="1">
      <c r="B20" s="33"/>
      <c r="C20" s="34"/>
      <c r="D20" s="34"/>
      <c r="E20" s="34"/>
      <c r="F20" s="34"/>
      <c r="G20" s="34"/>
      <c r="H20" s="35"/>
    </row>
    <row r="21" spans="2:8" ht="28.5" customHeight="1" thickBot="1">
      <c r="B21" s="28" t="s">
        <v>32</v>
      </c>
      <c r="C21" s="36">
        <f t="shared" ref="C21:D21" si="0">SUM(C12,C11,C7)</f>
        <v>0</v>
      </c>
      <c r="D21" s="37">
        <f t="shared" si="0"/>
        <v>0</v>
      </c>
      <c r="E21" s="38">
        <f>SUM(E12,E11,E7)</f>
        <v>0</v>
      </c>
      <c r="F21" s="36">
        <f t="shared" ref="F21:G21" si="1">SUM(F12,F11,F7)</f>
        <v>37315840</v>
      </c>
      <c r="G21" s="37">
        <f t="shared" si="1"/>
        <v>7090009.5999999996</v>
      </c>
      <c r="H21" s="38">
        <f>SUM(H12,H11,H7)</f>
        <v>44405849.600000001</v>
      </c>
    </row>
  </sheetData>
  <mergeCells count="7">
    <mergeCell ref="B17:H17"/>
    <mergeCell ref="B2:H2"/>
    <mergeCell ref="C3:E3"/>
    <mergeCell ref="F3:H3"/>
    <mergeCell ref="B5:H5"/>
    <mergeCell ref="B8:H8"/>
    <mergeCell ref="B13:H13"/>
  </mergeCells>
  <pageMargins left="0.25" right="0.25" top="0.75" bottom="0.75" header="0.3" footer="0.3"/>
  <pageSetup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60B46-78F2-405D-8B42-CE3D9E935FF9}">
  <dimension ref="D2:E10"/>
  <sheetViews>
    <sheetView showGridLines="0" workbookViewId="0">
      <selection activeCell="G21" sqref="G21"/>
    </sheetView>
  </sheetViews>
  <sheetFormatPr baseColWidth="10" defaultRowHeight="15"/>
  <cols>
    <col min="4" max="4" width="23.85546875" customWidth="1"/>
  </cols>
  <sheetData>
    <row r="2" spans="4:5" ht="15.75" thickBot="1"/>
    <row r="3" spans="4:5" ht="15.75" thickBot="1">
      <c r="D3" s="1" t="s">
        <v>10</v>
      </c>
      <c r="E3" s="2" t="s">
        <v>11</v>
      </c>
    </row>
    <row r="4" spans="4:5" ht="15.75" thickBot="1">
      <c r="D4" s="3" t="s">
        <v>12</v>
      </c>
      <c r="E4" s="4">
        <v>0.2</v>
      </c>
    </row>
    <row r="5" spans="4:5" ht="15.75" thickBot="1">
      <c r="D5" s="3" t="s">
        <v>13</v>
      </c>
      <c r="E5" s="4">
        <v>0.25</v>
      </c>
    </row>
    <row r="6" spans="4:5" ht="15.75" thickBot="1">
      <c r="D6" s="3" t="s">
        <v>14</v>
      </c>
      <c r="E6" s="4">
        <v>0.55000000000000004</v>
      </c>
    </row>
    <row r="7" spans="4:5" ht="15.75" thickBot="1">
      <c r="D7" s="3" t="s">
        <v>15</v>
      </c>
      <c r="E7" s="4">
        <v>0.6</v>
      </c>
    </row>
    <row r="8" spans="4:5" ht="24.75" customHeight="1" thickBot="1">
      <c r="D8" s="3" t="s">
        <v>16</v>
      </c>
      <c r="E8" s="4">
        <v>0.75</v>
      </c>
    </row>
    <row r="9" spans="4:5" ht="15.75" thickBot="1">
      <c r="D9" s="3" t="s">
        <v>17</v>
      </c>
      <c r="E9" s="4">
        <v>0.25</v>
      </c>
    </row>
    <row r="10" spans="4:5" ht="15.75" thickBot="1">
      <c r="D10" s="3" t="s">
        <v>18</v>
      </c>
      <c r="E10" s="4">
        <v>0.15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Johana Patricia</cp:lastModifiedBy>
  <cp:lastPrinted>2019-08-20T20:17:18Z</cp:lastPrinted>
  <dcterms:created xsi:type="dcterms:W3CDTF">2019-08-17T15:44:27Z</dcterms:created>
  <dcterms:modified xsi:type="dcterms:W3CDTF">2019-08-20T23:00:04Z</dcterms:modified>
</cp:coreProperties>
</file>