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hoz\Downloads\"/>
    </mc:Choice>
  </mc:AlternateContent>
  <xr:revisionPtr revIDLastSave="0" documentId="13_ncr:1_{48F74BCA-79C5-4679-941A-998BDB127D9A}" xr6:coauthVersionLast="47" xr6:coauthVersionMax="47" xr10:uidLastSave="{00000000-0000-0000-0000-000000000000}"/>
  <bookViews>
    <workbookView xWindow="-120" yWindow="-120" windowWidth="20730" windowHeight="11160" tabRatio="711" xr2:uid="{F3C23708-1A97-4F0F-8751-000B9237C2B2}"/>
  </bookViews>
  <sheets>
    <sheet name="Evaluación final" sheetId="7" r:id="rId1"/>
    <sheet name="As Transportes" sheetId="1" r:id="rId2"/>
    <sheet name="Lidertur" sheetId="2" r:id="rId3"/>
    <sheet name="Transportes Calderon" sheetId="3" r:id="rId4"/>
    <sheet name="TEA" sheetId="4" r:id="rId5"/>
    <sheet name="UT Teveandina uno A JR" sheetId="5" r:id="rId6"/>
    <sheet name="UT Transportes Especiales 2021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7" l="1"/>
  <c r="K9" i="7"/>
  <c r="K8" i="7"/>
  <c r="K12" i="7"/>
  <c r="K10" i="7"/>
  <c r="K11" i="7"/>
  <c r="G23" i="6"/>
  <c r="G23" i="5"/>
  <c r="G23" i="1"/>
  <c r="I23" i="6"/>
  <c r="H23" i="6"/>
  <c r="H24" i="6" s="1"/>
  <c r="I23" i="5"/>
  <c r="H23" i="5"/>
  <c r="H24" i="5" l="1"/>
  <c r="I23" i="4"/>
  <c r="H23" i="4"/>
  <c r="G23" i="4"/>
  <c r="I23" i="1"/>
  <c r="H23" i="1"/>
  <c r="H24" i="1" s="1"/>
  <c r="I23" i="3"/>
  <c r="H23" i="3"/>
  <c r="H24" i="3" s="1"/>
  <c r="G23" i="3"/>
  <c r="I23" i="2"/>
  <c r="H23" i="2"/>
  <c r="H24" i="2" s="1"/>
  <c r="G23" i="2"/>
  <c r="H2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Andres Felipe Ospina</author>
  </authors>
  <commentList>
    <comment ref="G23" authorId="0" shapeId="0" xr:uid="{EF13FD8B-F29B-4E21-B2A6-F6FC7785C106}">
      <text>
        <r>
          <rPr>
            <b/>
            <sz val="9"/>
            <color indexed="81"/>
            <rFont val="Tahoma"/>
            <family val="2"/>
          </rPr>
          <t xml:space="preserve">DIFERENCIA $1
CON RELACIÓN A LA PROPUESTA PRESENTADA
SE REALIZÓ AJUSTE
</t>
        </r>
      </text>
    </comment>
    <comment ref="H23" authorId="0" shapeId="0" xr:uid="{A4E1A912-1FD0-4413-92A3-DC952247EA50}">
      <text>
        <r>
          <rPr>
            <b/>
            <sz val="9"/>
            <color indexed="81"/>
            <rFont val="Tahoma"/>
            <family val="2"/>
          </rPr>
          <t>DIFERENCIA $3
CON RELACIÓN A LA PROPUESTA PRESENTADA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SE REALIZÓ AJUSTE</t>
        </r>
      </text>
    </comment>
    <comment ref="H24" authorId="0" shapeId="0" xr:uid="{BE768F4C-6F60-4D0B-B6DB-8480347B84CF}">
      <text>
        <r>
          <rPr>
            <b/>
            <sz val="9"/>
            <color indexed="81"/>
            <rFont val="Tahoma"/>
            <family val="2"/>
          </rPr>
          <t>DIFERENCIA $3
CON RELACIÓN A LA PROPUESTA PRESENTADA
SE REALIZÓ AJUSTE</t>
        </r>
      </text>
    </comment>
  </commentList>
</comments>
</file>

<file path=xl/sharedStrings.xml><?xml version="1.0" encoding="utf-8"?>
<sst xmlns="http://schemas.openxmlformats.org/spreadsheetml/2006/main" count="311" uniqueCount="59">
  <si>
    <t>AS TRANSPORTES</t>
  </si>
  <si>
    <t>LIDERTUR S.A.S</t>
  </si>
  <si>
    <t>ITEM</t>
  </si>
  <si>
    <t>UNIDAD DE MEDIDA</t>
  </si>
  <si>
    <t>TRANSPORTE ZONA URBANA BOGOTÁ D.C</t>
  </si>
  <si>
    <t>TRASNPORTE ZONA RURAL NIVEL NACIONAL</t>
  </si>
  <si>
    <t>TRASNPORTE ZONA URBANA NIVEL NACIONAL</t>
  </si>
  <si>
    <t>HORA</t>
  </si>
  <si>
    <t>KM</t>
  </si>
  <si>
    <t>EMPRESA</t>
  </si>
  <si>
    <t>PRECIOS TECHO MEDIANA</t>
  </si>
  <si>
    <t>CATIDAD</t>
  </si>
  <si>
    <r>
      <rPr>
        <b/>
        <sz val="10"/>
        <rFont val="Tahoma"/>
        <family val="2"/>
      </rPr>
      <t>Vehículo tipo camioneta mini Van con capacidad máxima de 6 pasajeros, modelo 2014 en adelante, más conductor, más combustible.</t>
    </r>
  </si>
  <si>
    <r>
      <rPr>
        <b/>
        <sz val="10"/>
        <rFont val="Tahoma"/>
        <family val="2"/>
      </rPr>
      <t>DIA
(estimado de 12 horas)</t>
    </r>
  </si>
  <si>
    <r>
      <rPr>
        <b/>
        <sz val="10"/>
        <rFont val="Tahoma"/>
        <family val="2"/>
      </rPr>
      <t>MES
(estimado de 12 horas por día)</t>
    </r>
  </si>
  <si>
    <r>
      <rPr>
        <b/>
        <sz val="10"/>
        <rFont val="Tahoma"/>
        <family val="2"/>
      </rPr>
      <t>Vehículo tipo Microbus o Van con capacidad máxima de 11 pasajeros, modelo 2014 en adelante,  más conductor, más combustible.</t>
    </r>
  </si>
  <si>
    <r>
      <rPr>
        <b/>
        <sz val="10"/>
        <rFont val="Tahoma"/>
        <family val="2"/>
      </rPr>
      <t>Vehículo tipo Furgón, de 2 toneladas en adelante , cerrada o con estacas, , modelo 2014 en adelante, más conductor, más combustible.</t>
    </r>
  </si>
  <si>
    <r>
      <rPr>
        <b/>
        <sz val="10"/>
        <rFont val="Tahoma"/>
        <family val="2"/>
      </rPr>
      <t>Vehículo tipo Camioneta Tipo campero (4x2 o 4x4 ) con capacidad mínima de 4 pasajeros,  modelo 2014 en adelante, más conductor, más combustible.</t>
    </r>
  </si>
  <si>
    <r>
      <rPr>
        <b/>
        <sz val="10"/>
        <rFont val="Tahoma"/>
        <family val="2"/>
      </rPr>
      <t>Vehículo tipo Camioneta doble cabina (4x2 o 4x4 ) con capacidad mínima de 4 pasajeros,  modelo 2014 en adelante,  más conductor, más combustible.</t>
    </r>
  </si>
  <si>
    <t>TOTAL ITEMS</t>
  </si>
  <si>
    <t>TRANSPORTE ZONA URBANA BOGOTÁ D.C.</t>
  </si>
  <si>
    <t>TRANSPORTE ZONA RURAL NIVEL NACIONAL</t>
  </si>
  <si>
    <t>TRANSPORTE ZONA URBANA NIVEL NACIONAL</t>
  </si>
  <si>
    <t>TRANSPORTES CALDERON S.A</t>
  </si>
  <si>
    <t>TRANSPORTES ESPECIALES ALIADOS S.A.S.</t>
  </si>
  <si>
    <t>UT TEVEANDINA UNO A Y JR</t>
  </si>
  <si>
    <t>PONDERACIÓN ECONÓMICA</t>
  </si>
  <si>
    <t>Menor valor Transporte Bogotá zona urbana</t>
  </si>
  <si>
    <t>PONDERACIÓN TÉCNICA</t>
  </si>
  <si>
    <t>Número de horas adicionales sin costo durante la ejecución del contrato</t>
  </si>
  <si>
    <t>ESTIMULO A LA INDUSTRIA NACIONAL</t>
  </si>
  <si>
    <t>Servicio nacional - Servicio extranjero con componente nacional</t>
  </si>
  <si>
    <t>Valor</t>
  </si>
  <si>
    <t>Puntuación</t>
  </si>
  <si>
    <t>Servicio</t>
  </si>
  <si>
    <t>Nacional</t>
  </si>
  <si>
    <t>N/A</t>
  </si>
  <si>
    <t>Horas</t>
  </si>
  <si>
    <t>OBSERVACIÓN</t>
  </si>
  <si>
    <t>OBSERVACIONES</t>
  </si>
  <si>
    <t>RECHAZADO</t>
  </si>
  <si>
    <t>OBJETO</t>
  </si>
  <si>
    <t>PRESUPUESTO OFICIAL</t>
  </si>
  <si>
    <t>$ 371.500.00</t>
  </si>
  <si>
    <t>PUNTUACIÓN TOTAL</t>
  </si>
  <si>
    <t>Prestación del servicio de transporte de equipos y personal, en zona rural y urbana a nivel nacional para atender todas necesidades de Teveandina Ltda. Todo de Conformidad con la naturaleza del servicio y con la propuesta presentada por el contratista la cual hace parte integral del contrato.</t>
  </si>
  <si>
    <t>ESTE ITEM SUPERA EL PRECIO TECHO ESTABLECIO EN EL ESTUDIO DE SECTOR Y MERCADO CP 006 2021</t>
  </si>
  <si>
    <t>ANGELA ANDREA PARRADO MEDELLÍN- LÍDER COMERCIAL Y DE MERCADEO (CONTRATISTA)</t>
  </si>
  <si>
    <t>JOHANNA ANDREA SUAREZ - PRODUCTORA LOGISTICA Y DE SUPERVISION (CONTRATISTA)</t>
  </si>
  <si>
    <t>TEA-TRANSPORTES ESPECIALES ALIADOS SAS</t>
  </si>
  <si>
    <t>UT. TRANSPORTES ESPECIALES 2021</t>
  </si>
  <si>
    <t>NO CUMPLE</t>
  </si>
  <si>
    <t>Menor valor Transporte nacional zona urbana y rural</t>
  </si>
  <si>
    <t>UT. TV ANDINA UNO A JR</t>
  </si>
  <si>
    <t>EVALUACIÓN DEFINITIVA 
CONCURSO PÚBLICO
CP-006-2021</t>
  </si>
  <si>
    <t>DIEGO LOAIZA - ASESOR CONCEPTUAL Y DE PRODUCCIÓN Y DE SUPERVISIÓN (CONTRATISTA)</t>
  </si>
  <si>
    <t>ANDRES FELIPE OSPINA - COORDINADOR DE PRODUCCIÓN (CONTRATISTA)</t>
  </si>
  <si>
    <t>MAURICIO RODRÍGUEZ - COORDINADOR TECNICO Y DE PRODUCCIÓN (PLANTA)</t>
  </si>
  <si>
    <t>SANDRA DEL CASTILLO - GESTOR DE PROYECTO (CONTRATISTA)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</si>
</sst>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2" formatCode="_-&quot;$&quot;\ * #,##0_-;\-&quot;$&quot;\ * #,##0_-;_-&quot;$&quot;\ * &quot;-&quot;_-;_-@_-"/>
    <numFmt numFmtId="164" formatCode="&quot;$&quot;\ #,##0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Tahoma"/>
      <family val="2"/>
    </font>
    <font>
      <b/>
      <sz val="12"/>
      <name val="Tahoma"/>
      <family val="2"/>
    </font>
    <font>
      <sz val="12"/>
      <color indexed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D9D9"/>
      </patternFill>
    </fill>
    <fill>
      <patternFill patternType="solid">
        <fgColor rgb="FFF1F1F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9" fillId="0" borderId="0" applyFont="0" applyFill="0" applyBorder="0" applyAlignment="0" applyProtection="0"/>
  </cellStyleXfs>
  <cellXfs count="139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right" vertical="center" indent="4" shrinkToFit="1"/>
    </xf>
    <xf numFmtId="1" fontId="3" fillId="3" borderId="6" xfId="0" applyNumberFormat="1" applyFont="1" applyFill="1" applyBorder="1" applyAlignment="1">
      <alignment horizontal="right" vertical="center" indent="4" shrinkToFit="1"/>
    </xf>
    <xf numFmtId="0" fontId="4" fillId="0" borderId="0" xfId="0" applyFont="1"/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6" fontId="4" fillId="0" borderId="0" xfId="0" applyNumberFormat="1" applyFont="1" applyAlignment="1">
      <alignment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64" fontId="1" fillId="5" borderId="12" xfId="0" applyNumberFormat="1" applyFont="1" applyFill="1" applyBorder="1" applyAlignment="1">
      <alignment horizontal="center" vertical="center" wrapText="1"/>
    </xf>
    <xf numFmtId="164" fontId="1" fillId="5" borderId="13" xfId="0" applyNumberFormat="1" applyFont="1" applyFill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 wrapText="1"/>
    </xf>
    <xf numFmtId="164" fontId="1" fillId="5" borderId="16" xfId="0" applyNumberFormat="1" applyFont="1" applyFill="1" applyBorder="1" applyAlignment="1">
      <alignment horizontal="center" vertical="center" wrapText="1"/>
    </xf>
    <xf numFmtId="164" fontId="1" fillId="5" borderId="20" xfId="0" applyNumberFormat="1" applyFont="1" applyFill="1" applyBorder="1" applyAlignment="1">
      <alignment horizontal="center" vertical="center" wrapText="1"/>
    </xf>
    <xf numFmtId="164" fontId="1" fillId="5" borderId="21" xfId="0" applyNumberFormat="1" applyFont="1" applyFill="1" applyBorder="1" applyAlignment="1">
      <alignment horizontal="center" vertical="center" wrapText="1"/>
    </xf>
    <xf numFmtId="164" fontId="1" fillId="5" borderId="22" xfId="0" applyNumberFormat="1" applyFont="1" applyFill="1" applyBorder="1" applyAlignment="1">
      <alignment horizontal="center" vertical="center" wrapText="1"/>
    </xf>
    <xf numFmtId="6" fontId="6" fillId="0" borderId="0" xfId="0" applyNumberFormat="1" applyFont="1" applyAlignment="1">
      <alignment vertical="center" wrapText="1"/>
    </xf>
    <xf numFmtId="0" fontId="1" fillId="5" borderId="24" xfId="0" applyFont="1" applyFill="1" applyBorder="1" applyAlignment="1">
      <alignment horizontal="center" vertical="top" wrapText="1"/>
    </xf>
    <xf numFmtId="164" fontId="1" fillId="5" borderId="23" xfId="0" applyNumberFormat="1" applyFont="1" applyFill="1" applyBorder="1" applyAlignment="1">
      <alignment horizontal="center" vertical="center" wrapText="1"/>
    </xf>
    <xf numFmtId="164" fontId="1" fillId="5" borderId="2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5" fillId="7" borderId="13" xfId="0" applyFont="1" applyFill="1" applyBorder="1" applyAlignment="1">
      <alignment horizontal="center" vertical="center" wrapText="1"/>
    </xf>
    <xf numFmtId="42" fontId="0" fillId="7" borderId="13" xfId="1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5" fillId="8" borderId="13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/>
    </xf>
    <xf numFmtId="0" fontId="5" fillId="6" borderId="13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/>
    </xf>
    <xf numFmtId="0" fontId="0" fillId="0" borderId="35" xfId="0" applyBorder="1" applyAlignment="1">
      <alignment horizontal="center"/>
    </xf>
    <xf numFmtId="6" fontId="6" fillId="0" borderId="38" xfId="0" applyNumberFormat="1" applyFont="1" applyBorder="1" applyAlignment="1">
      <alignment vertical="center" wrapText="1"/>
    </xf>
    <xf numFmtId="6" fontId="6" fillId="0" borderId="39" xfId="0" applyNumberFormat="1" applyFont="1" applyBorder="1" applyAlignment="1">
      <alignment vertical="center" wrapText="1"/>
    </xf>
    <xf numFmtId="6" fontId="6" fillId="0" borderId="37" xfId="0" applyNumberFormat="1" applyFont="1" applyBorder="1" applyAlignment="1">
      <alignment vertical="center" wrapText="1"/>
    </xf>
    <xf numFmtId="6" fontId="6" fillId="0" borderId="40" xfId="0" applyNumberFormat="1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6" fontId="4" fillId="0" borderId="41" xfId="0" applyNumberFormat="1" applyFont="1" applyBorder="1" applyAlignment="1">
      <alignment vertical="center" wrapText="1"/>
    </xf>
    <xf numFmtId="6" fontId="4" fillId="0" borderId="42" xfId="0" applyNumberFormat="1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5" fillId="0" borderId="37" xfId="0" applyFont="1" applyBorder="1" applyAlignment="1">
      <alignment horizontal="center" vertical="center"/>
    </xf>
    <xf numFmtId="0" fontId="0" fillId="7" borderId="35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10" fillId="0" borderId="14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1" fillId="0" borderId="31" xfId="0" applyFont="1" applyBorder="1" applyAlignment="1">
      <alignment vertical="center" wrapText="1"/>
    </xf>
    <xf numFmtId="0" fontId="0" fillId="0" borderId="13" xfId="0" applyFill="1" applyBorder="1"/>
    <xf numFmtId="0" fontId="0" fillId="0" borderId="35" xfId="0" applyFill="1" applyBorder="1"/>
    <xf numFmtId="164" fontId="2" fillId="0" borderId="25" xfId="0" applyNumberFormat="1" applyFont="1" applyFill="1" applyBorder="1"/>
    <xf numFmtId="164" fontId="2" fillId="0" borderId="26" xfId="0" applyNumberFormat="1" applyFont="1" applyFill="1" applyBorder="1"/>
    <xf numFmtId="164" fontId="2" fillId="0" borderId="27" xfId="0" applyNumberFormat="1" applyFont="1" applyFill="1" applyBorder="1"/>
    <xf numFmtId="6" fontId="6" fillId="0" borderId="0" xfId="0" applyNumberFormat="1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6" fontId="4" fillId="0" borderId="0" xfId="0" applyNumberFormat="1" applyFont="1" applyFill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tiff"/><Relationship Id="rId3" Type="http://schemas.openxmlformats.org/officeDocument/2006/relationships/image" Target="../media/image3.png"/><Relationship Id="rId7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0</xdr:rowOff>
    </xdr:from>
    <xdr:to>
      <xdr:col>1</xdr:col>
      <xdr:colOff>1200150</xdr:colOff>
      <xdr:row>0</xdr:row>
      <xdr:rowOff>600075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00BBB6-5C28-4CD4-B438-0A72B3296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0"/>
          <a:ext cx="1200150" cy="600075"/>
        </a:xfrm>
        <a:prstGeom prst="rect">
          <a:avLst/>
        </a:prstGeom>
      </xdr:spPr>
    </xdr:pic>
    <xdr:clientData/>
  </xdr:twoCellAnchor>
  <xdr:twoCellAnchor editAs="oneCell">
    <xdr:from>
      <xdr:col>4</xdr:col>
      <xdr:colOff>742950</xdr:colOff>
      <xdr:row>16</xdr:row>
      <xdr:rowOff>333374</xdr:rowOff>
    </xdr:from>
    <xdr:to>
      <xdr:col>7</xdr:col>
      <xdr:colOff>142875</xdr:colOff>
      <xdr:row>17</xdr:row>
      <xdr:rowOff>76199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D98D7E5-CB70-4231-B4E6-E5D53760D8F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934075" y="7543799"/>
          <a:ext cx="2133600" cy="8858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537882</xdr:colOff>
      <xdr:row>15</xdr:row>
      <xdr:rowOff>212912</xdr:rowOff>
    </xdr:from>
    <xdr:to>
      <xdr:col>6</xdr:col>
      <xdr:colOff>691403</xdr:colOff>
      <xdr:row>15</xdr:row>
      <xdr:rowOff>691067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B312B1F-3974-4F77-9E90-A4E10EA6110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6206" y="6465794"/>
          <a:ext cx="1924050" cy="478155"/>
        </a:xfrm>
        <a:prstGeom prst="rect">
          <a:avLst/>
        </a:prstGeom>
        <a:noFill/>
      </xdr:spPr>
    </xdr:pic>
    <xdr:clientData/>
  </xdr:twoCellAnchor>
  <xdr:oneCellAnchor>
    <xdr:from>
      <xdr:col>5</xdr:col>
      <xdr:colOff>200025</xdr:colOff>
      <xdr:row>17</xdr:row>
      <xdr:rowOff>123825</xdr:rowOff>
    </xdr:from>
    <xdr:ext cx="1495687" cy="532765"/>
    <xdr:pic>
      <xdr:nvPicPr>
        <xdr:cNvPr id="8" name="Imagen 7">
          <a:extLst>
            <a:ext uri="{FF2B5EF4-FFF2-40B4-BE49-F238E27FC236}">
              <a16:creationId xmlns:a16="http://schemas.microsoft.com/office/drawing/2014/main" id="{6ACA18A8-966C-4364-B519-16DB3B708F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1201" y="10758207"/>
          <a:ext cx="1495687" cy="53276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5</xdr:col>
      <xdr:colOff>437030</xdr:colOff>
      <xdr:row>18</xdr:row>
      <xdr:rowOff>291353</xdr:rowOff>
    </xdr:from>
    <xdr:to>
      <xdr:col>6</xdr:col>
      <xdr:colOff>702833</xdr:colOff>
      <xdr:row>18</xdr:row>
      <xdr:rowOff>908573</xdr:rowOff>
    </xdr:to>
    <xdr:pic>
      <xdr:nvPicPr>
        <xdr:cNvPr id="9" name="image2.png">
          <a:extLst>
            <a:ext uri="{FF2B5EF4-FFF2-40B4-BE49-F238E27FC236}">
              <a16:creationId xmlns:a16="http://schemas.microsoft.com/office/drawing/2014/main" id="{9789F5F4-B823-4F9F-A496-006E3B536C7F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88206" y="9782735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212913</xdr:colOff>
      <xdr:row>14</xdr:row>
      <xdr:rowOff>112058</xdr:rowOff>
    </xdr:from>
    <xdr:to>
      <xdr:col>6</xdr:col>
      <xdr:colOff>369794</xdr:colOff>
      <xdr:row>14</xdr:row>
      <xdr:rowOff>1120589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5433EC71-1508-4372-895B-D7C1F3D474C5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030" t="12298" r="14047" b="10837"/>
        <a:stretch/>
      </xdr:blipFill>
      <xdr:spPr bwMode="auto">
        <a:xfrm>
          <a:off x="6264089" y="5221940"/>
          <a:ext cx="1064558" cy="10085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324971</xdr:colOff>
      <xdr:row>13</xdr:row>
      <xdr:rowOff>291353</xdr:rowOff>
    </xdr:from>
    <xdr:to>
      <xdr:col>7</xdr:col>
      <xdr:colOff>371406</xdr:colOff>
      <xdr:row>13</xdr:row>
      <xdr:rowOff>967387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A718567-1B9B-47BA-A06C-38B8AAB87BB2}"/>
            </a:ext>
          </a:extLst>
        </xdr:cNvPr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13295" y="4258235"/>
          <a:ext cx="2780670" cy="676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E1D1-7F8D-42FB-BA22-DD8B90CC1F0A}">
  <dimension ref="A1:L19"/>
  <sheetViews>
    <sheetView tabSelected="1" topLeftCell="A10" zoomScale="85" zoomScaleNormal="85" workbookViewId="0">
      <selection activeCell="D17" sqref="D17:L17"/>
    </sheetView>
  </sheetViews>
  <sheetFormatPr baseColWidth="10" defaultRowHeight="15" x14ac:dyDescent="0.25"/>
  <cols>
    <col min="1" max="1" width="10.42578125" style="37" customWidth="1"/>
    <col min="2" max="2" width="40.5703125" bestFit="1" customWidth="1"/>
    <col min="3" max="4" width="13.42578125" customWidth="1"/>
    <col min="5" max="5" width="13" customWidth="1"/>
    <col min="6" max="6" width="13.5703125" customWidth="1"/>
    <col min="7" max="7" width="14.42578125" customWidth="1"/>
    <col min="8" max="8" width="16.5703125" customWidth="1"/>
    <col min="9" max="9" width="18.85546875" customWidth="1"/>
    <col min="10" max="10" width="16.42578125" customWidth="1"/>
    <col min="11" max="11" width="15.140625" customWidth="1"/>
    <col min="12" max="12" width="16.28515625" customWidth="1"/>
  </cols>
  <sheetData>
    <row r="1" spans="1:12" ht="53.25" customHeight="1" thickBot="1" x14ac:dyDescent="0.3">
      <c r="A1" s="96" t="s">
        <v>54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63" customHeight="1" thickBot="1" x14ac:dyDescent="0.3">
      <c r="A2" s="67" t="s">
        <v>41</v>
      </c>
      <c r="B2" s="101" t="s">
        <v>45</v>
      </c>
      <c r="C2" s="101"/>
      <c r="D2" s="101"/>
      <c r="E2" s="101"/>
      <c r="F2" s="101"/>
      <c r="G2" s="101"/>
      <c r="H2" s="102" t="s">
        <v>42</v>
      </c>
      <c r="I2" s="103"/>
      <c r="J2" s="104"/>
      <c r="K2" s="99" t="s">
        <v>43</v>
      </c>
      <c r="L2" s="100"/>
    </row>
    <row r="4" spans="1:12" ht="15.75" thickBot="1" x14ac:dyDescent="0.3"/>
    <row r="5" spans="1:12" x14ac:dyDescent="0.25">
      <c r="A5" s="59"/>
      <c r="B5" s="106" t="s">
        <v>9</v>
      </c>
      <c r="C5" s="112" t="s">
        <v>26</v>
      </c>
      <c r="D5" s="112"/>
      <c r="E5" s="112"/>
      <c r="F5" s="112"/>
      <c r="G5" s="113" t="s">
        <v>28</v>
      </c>
      <c r="H5" s="113"/>
      <c r="I5" s="93" t="s">
        <v>30</v>
      </c>
      <c r="J5" s="93"/>
      <c r="K5" s="109" t="s">
        <v>44</v>
      </c>
      <c r="L5" s="94" t="s">
        <v>39</v>
      </c>
    </row>
    <row r="6" spans="1:12" ht="45" customHeight="1" x14ac:dyDescent="0.25">
      <c r="A6" s="60"/>
      <c r="B6" s="107"/>
      <c r="C6" s="105" t="s">
        <v>27</v>
      </c>
      <c r="D6" s="105"/>
      <c r="E6" s="105" t="s">
        <v>52</v>
      </c>
      <c r="F6" s="105"/>
      <c r="G6" s="114" t="s">
        <v>29</v>
      </c>
      <c r="H6" s="114"/>
      <c r="I6" s="92" t="s">
        <v>31</v>
      </c>
      <c r="J6" s="92"/>
      <c r="K6" s="110"/>
      <c r="L6" s="95"/>
    </row>
    <row r="7" spans="1:12" x14ac:dyDescent="0.25">
      <c r="A7" s="61"/>
      <c r="B7" s="108"/>
      <c r="C7" s="39" t="s">
        <v>32</v>
      </c>
      <c r="D7" s="39" t="s">
        <v>33</v>
      </c>
      <c r="E7" s="39" t="s">
        <v>32</v>
      </c>
      <c r="F7" s="39" t="s">
        <v>33</v>
      </c>
      <c r="G7" s="42" t="s">
        <v>37</v>
      </c>
      <c r="H7" s="42" t="s">
        <v>33</v>
      </c>
      <c r="I7" s="44" t="s">
        <v>34</v>
      </c>
      <c r="J7" s="44" t="s">
        <v>33</v>
      </c>
      <c r="K7" s="111"/>
      <c r="L7" s="95"/>
    </row>
    <row r="8" spans="1:12" x14ac:dyDescent="0.25">
      <c r="A8" s="62">
        <v>1</v>
      </c>
      <c r="B8" s="68" t="s">
        <v>49</v>
      </c>
      <c r="C8" s="40">
        <v>22595700</v>
      </c>
      <c r="D8" s="41">
        <v>450</v>
      </c>
      <c r="E8" s="40">
        <v>47858800</v>
      </c>
      <c r="F8" s="41">
        <v>250</v>
      </c>
      <c r="G8" s="43">
        <v>37</v>
      </c>
      <c r="H8" s="43">
        <v>200</v>
      </c>
      <c r="I8" s="45" t="s">
        <v>35</v>
      </c>
      <c r="J8" s="45">
        <v>100</v>
      </c>
      <c r="K8" s="38">
        <f t="shared" ref="K8:K13" si="0">+D8+F8+H8+J8</f>
        <v>1000</v>
      </c>
      <c r="L8" s="63"/>
    </row>
    <row r="9" spans="1:12" x14ac:dyDescent="0.25">
      <c r="A9" s="62">
        <v>2</v>
      </c>
      <c r="B9" s="68" t="s">
        <v>53</v>
      </c>
      <c r="C9" s="40">
        <v>28661478</v>
      </c>
      <c r="D9" s="41">
        <v>350</v>
      </c>
      <c r="E9" s="40">
        <v>62933049</v>
      </c>
      <c r="F9" s="41">
        <v>150</v>
      </c>
      <c r="G9" s="43">
        <v>30</v>
      </c>
      <c r="H9" s="43">
        <v>150</v>
      </c>
      <c r="I9" s="45" t="s">
        <v>35</v>
      </c>
      <c r="J9" s="45">
        <v>100</v>
      </c>
      <c r="K9" s="38">
        <f t="shared" si="0"/>
        <v>750</v>
      </c>
      <c r="L9" s="63"/>
    </row>
    <row r="10" spans="1:12" x14ac:dyDescent="0.25">
      <c r="A10" s="62">
        <v>3</v>
      </c>
      <c r="B10" s="68" t="s">
        <v>1</v>
      </c>
      <c r="C10" s="41" t="s">
        <v>36</v>
      </c>
      <c r="D10" s="41">
        <v>0</v>
      </c>
      <c r="E10" s="41" t="s">
        <v>36</v>
      </c>
      <c r="F10" s="41">
        <v>0</v>
      </c>
      <c r="G10" s="43" t="s">
        <v>36</v>
      </c>
      <c r="H10" s="43">
        <v>0</v>
      </c>
      <c r="I10" s="45" t="s">
        <v>36</v>
      </c>
      <c r="J10" s="45">
        <v>0</v>
      </c>
      <c r="K10" s="38">
        <f t="shared" si="0"/>
        <v>0</v>
      </c>
      <c r="L10" s="64" t="s">
        <v>51</v>
      </c>
    </row>
    <row r="11" spans="1:12" x14ac:dyDescent="0.25">
      <c r="A11" s="62">
        <v>4</v>
      </c>
      <c r="B11" s="68" t="s">
        <v>0</v>
      </c>
      <c r="C11" s="41" t="s">
        <v>36</v>
      </c>
      <c r="D11" s="41">
        <v>0</v>
      </c>
      <c r="E11" s="41" t="s">
        <v>36</v>
      </c>
      <c r="F11" s="41">
        <v>0</v>
      </c>
      <c r="G11" s="43" t="s">
        <v>36</v>
      </c>
      <c r="H11" s="43">
        <v>0</v>
      </c>
      <c r="I11" s="45" t="s">
        <v>36</v>
      </c>
      <c r="J11" s="45">
        <v>0</v>
      </c>
      <c r="K11" s="38">
        <f t="shared" si="0"/>
        <v>0</v>
      </c>
      <c r="L11" s="64" t="s">
        <v>40</v>
      </c>
    </row>
    <row r="12" spans="1:12" x14ac:dyDescent="0.25">
      <c r="A12" s="62">
        <v>5</v>
      </c>
      <c r="B12" s="68" t="s">
        <v>23</v>
      </c>
      <c r="C12" s="41" t="s">
        <v>36</v>
      </c>
      <c r="D12" s="41">
        <v>0</v>
      </c>
      <c r="E12" s="41" t="s">
        <v>36</v>
      </c>
      <c r="F12" s="41">
        <v>0</v>
      </c>
      <c r="G12" s="43" t="s">
        <v>36</v>
      </c>
      <c r="H12" s="43">
        <v>0</v>
      </c>
      <c r="I12" s="45" t="s">
        <v>36</v>
      </c>
      <c r="J12" s="45">
        <v>0</v>
      </c>
      <c r="K12" s="38">
        <f t="shared" si="0"/>
        <v>0</v>
      </c>
      <c r="L12" s="64" t="s">
        <v>40</v>
      </c>
    </row>
    <row r="13" spans="1:12" ht="15.75" thickBot="1" x14ac:dyDescent="0.3">
      <c r="A13" s="65">
        <v>6</v>
      </c>
      <c r="B13" s="69" t="s">
        <v>50</v>
      </c>
      <c r="C13" s="56" t="s">
        <v>36</v>
      </c>
      <c r="D13" s="56">
        <v>0</v>
      </c>
      <c r="E13" s="56" t="s">
        <v>36</v>
      </c>
      <c r="F13" s="56">
        <v>0</v>
      </c>
      <c r="G13" s="57" t="s">
        <v>36</v>
      </c>
      <c r="H13" s="57">
        <v>0</v>
      </c>
      <c r="I13" s="58" t="s">
        <v>36</v>
      </c>
      <c r="J13" s="58">
        <v>0</v>
      </c>
      <c r="K13" s="46">
        <f t="shared" si="0"/>
        <v>0</v>
      </c>
      <c r="L13" s="66" t="s">
        <v>40</v>
      </c>
    </row>
    <row r="14" spans="1:12" ht="90" customHeight="1" x14ac:dyDescent="0.25">
      <c r="A14" s="77" t="s">
        <v>47</v>
      </c>
      <c r="B14" s="78"/>
      <c r="C14" s="78"/>
      <c r="D14" s="83"/>
      <c r="E14" s="84"/>
      <c r="F14" s="84"/>
      <c r="G14" s="84"/>
      <c r="H14" s="84"/>
      <c r="I14" s="84"/>
      <c r="J14" s="84"/>
      <c r="K14" s="84"/>
      <c r="L14" s="85"/>
    </row>
    <row r="15" spans="1:12" ht="90" customHeight="1" x14ac:dyDescent="0.25">
      <c r="A15" s="79" t="s">
        <v>48</v>
      </c>
      <c r="B15" s="80"/>
      <c r="C15" s="80"/>
      <c r="D15" s="86"/>
      <c r="E15" s="87"/>
      <c r="F15" s="87"/>
      <c r="G15" s="87"/>
      <c r="H15" s="87"/>
      <c r="I15" s="87"/>
      <c r="J15" s="87"/>
      <c r="K15" s="87"/>
      <c r="L15" s="88"/>
    </row>
    <row r="16" spans="1:12" ht="75" customHeight="1" x14ac:dyDescent="0.25">
      <c r="A16" s="79" t="s">
        <v>55</v>
      </c>
      <c r="B16" s="80"/>
      <c r="C16" s="80"/>
      <c r="D16" s="86"/>
      <c r="E16" s="87"/>
      <c r="F16" s="87"/>
      <c r="G16" s="87"/>
      <c r="H16" s="87"/>
      <c r="I16" s="87"/>
      <c r="J16" s="87"/>
      <c r="K16" s="87"/>
      <c r="L16" s="88"/>
    </row>
    <row r="17" spans="1:12" ht="90" customHeight="1" x14ac:dyDescent="0.25">
      <c r="A17" s="79" t="s">
        <v>57</v>
      </c>
      <c r="B17" s="80"/>
      <c r="C17" s="80"/>
      <c r="D17" s="86"/>
      <c r="E17" s="87"/>
      <c r="F17" s="87"/>
      <c r="G17" s="87"/>
      <c r="H17" s="87"/>
      <c r="I17" s="87"/>
      <c r="J17" s="87"/>
      <c r="K17" s="87"/>
      <c r="L17" s="88"/>
    </row>
    <row r="18" spans="1:12" ht="90" customHeight="1" thickBot="1" x14ac:dyDescent="0.3">
      <c r="A18" s="81" t="s">
        <v>56</v>
      </c>
      <c r="B18" s="82"/>
      <c r="C18" s="82"/>
      <c r="D18" s="89"/>
      <c r="E18" s="90"/>
      <c r="F18" s="90"/>
      <c r="G18" s="90"/>
      <c r="H18" s="90"/>
      <c r="I18" s="90"/>
      <c r="J18" s="90"/>
      <c r="K18" s="90"/>
      <c r="L18" s="91"/>
    </row>
    <row r="19" spans="1:12" ht="90" customHeight="1" x14ac:dyDescent="0.25">
      <c r="A19" s="134" t="s">
        <v>58</v>
      </c>
      <c r="B19" s="135"/>
      <c r="C19" s="136"/>
      <c r="D19" s="137"/>
      <c r="E19" s="135"/>
      <c r="F19" s="135"/>
      <c r="G19" s="135"/>
      <c r="H19" s="135"/>
      <c r="I19" s="135"/>
      <c r="J19" s="135"/>
      <c r="K19" s="135"/>
      <c r="L19" s="138"/>
    </row>
  </sheetData>
  <sortState xmlns:xlrd2="http://schemas.microsoft.com/office/spreadsheetml/2017/richdata2" ref="B8:K13">
    <sortCondition descending="1" ref="K7:K13"/>
  </sortState>
  <mergeCells count="26">
    <mergeCell ref="I6:J6"/>
    <mergeCell ref="I5:J5"/>
    <mergeCell ref="L5:L7"/>
    <mergeCell ref="A1:L1"/>
    <mergeCell ref="K2:L2"/>
    <mergeCell ref="B2:G2"/>
    <mergeCell ref="H2:J2"/>
    <mergeCell ref="C6:D6"/>
    <mergeCell ref="E6:F6"/>
    <mergeCell ref="B5:B7"/>
    <mergeCell ref="K5:K7"/>
    <mergeCell ref="C5:F5"/>
    <mergeCell ref="G5:H5"/>
    <mergeCell ref="G6:H6"/>
    <mergeCell ref="D14:L14"/>
    <mergeCell ref="D15:L15"/>
    <mergeCell ref="D16:L16"/>
    <mergeCell ref="D17:L17"/>
    <mergeCell ref="D18:L18"/>
    <mergeCell ref="D19:L19"/>
    <mergeCell ref="A14:C14"/>
    <mergeCell ref="A15:C15"/>
    <mergeCell ref="A16:C16"/>
    <mergeCell ref="A17:C17"/>
    <mergeCell ref="A18:C18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5944-B0E8-4371-8F0C-DA81C0A97F15}">
  <sheetPr codeName="Hoja1"/>
  <dimension ref="A1:S25"/>
  <sheetViews>
    <sheetView topLeftCell="A18" workbookViewId="0">
      <selection activeCell="G28" sqref="G28"/>
    </sheetView>
  </sheetViews>
  <sheetFormatPr baseColWidth="10" defaultColWidth="14.42578125" defaultRowHeight="12.75" x14ac:dyDescent="0.2"/>
  <cols>
    <col min="1" max="6" width="14.42578125" style="10"/>
    <col min="7" max="7" width="19.85546875" style="10" customWidth="1"/>
    <col min="8" max="9" width="16.140625" style="10" bestFit="1" customWidth="1"/>
    <col min="10" max="10" width="39.42578125" style="10" customWidth="1"/>
    <col min="11" max="16384" width="14.42578125" style="10"/>
  </cols>
  <sheetData>
    <row r="1" spans="1:19" ht="30.75" customHeight="1" thickBot="1" x14ac:dyDescent="0.25">
      <c r="A1" s="123" t="s">
        <v>9</v>
      </c>
      <c r="B1" s="123"/>
      <c r="C1" s="124"/>
      <c r="D1" s="125" t="s">
        <v>10</v>
      </c>
      <c r="E1" s="126"/>
      <c r="F1" s="127"/>
      <c r="G1" s="120" t="s">
        <v>0</v>
      </c>
      <c r="H1" s="121"/>
      <c r="I1" s="122"/>
      <c r="J1" s="55" t="s">
        <v>38</v>
      </c>
    </row>
    <row r="2" spans="1:19" ht="51" x14ac:dyDescent="0.2">
      <c r="A2" s="1" t="s">
        <v>2</v>
      </c>
      <c r="B2" s="1" t="s">
        <v>11</v>
      </c>
      <c r="C2" s="2" t="s">
        <v>3</v>
      </c>
      <c r="D2" s="11" t="s">
        <v>20</v>
      </c>
      <c r="E2" s="12" t="s">
        <v>21</v>
      </c>
      <c r="F2" s="13" t="s">
        <v>22</v>
      </c>
      <c r="G2" s="23" t="s">
        <v>4</v>
      </c>
      <c r="H2" s="24" t="s">
        <v>5</v>
      </c>
      <c r="I2" s="25" t="s">
        <v>6</v>
      </c>
      <c r="J2" s="54"/>
      <c r="K2" s="14"/>
      <c r="L2" s="14"/>
      <c r="M2" s="14"/>
      <c r="N2" s="14"/>
      <c r="O2" s="14"/>
      <c r="P2" s="14"/>
      <c r="Q2" s="14"/>
      <c r="R2" s="14"/>
      <c r="S2" s="14"/>
    </row>
    <row r="3" spans="1:19" ht="38.25" x14ac:dyDescent="0.2">
      <c r="A3" s="115" t="s">
        <v>12</v>
      </c>
      <c r="B3" s="3">
        <v>1</v>
      </c>
      <c r="C3" s="4" t="s">
        <v>7</v>
      </c>
      <c r="D3" s="15">
        <v>21125</v>
      </c>
      <c r="E3" s="16">
        <v>32500</v>
      </c>
      <c r="F3" s="17">
        <v>28500</v>
      </c>
      <c r="G3" s="26">
        <v>22000</v>
      </c>
      <c r="H3" s="27">
        <v>24000</v>
      </c>
      <c r="I3" s="28">
        <v>23000</v>
      </c>
      <c r="J3" s="52" t="s">
        <v>46</v>
      </c>
      <c r="K3" s="14"/>
      <c r="L3" s="14"/>
      <c r="M3" s="14"/>
      <c r="N3" s="14"/>
      <c r="O3" s="14"/>
      <c r="P3" s="14"/>
      <c r="Q3" s="14"/>
      <c r="R3" s="14"/>
      <c r="S3" s="14"/>
    </row>
    <row r="4" spans="1:19" ht="51" customHeight="1" x14ac:dyDescent="0.2">
      <c r="A4" s="116"/>
      <c r="B4" s="3">
        <v>1</v>
      </c>
      <c r="C4" s="5" t="s">
        <v>13</v>
      </c>
      <c r="D4" s="18">
        <v>197750</v>
      </c>
      <c r="E4" s="16">
        <v>272274.5</v>
      </c>
      <c r="F4" s="17">
        <v>219250</v>
      </c>
      <c r="G4" s="29">
        <v>187500</v>
      </c>
      <c r="H4" s="27">
        <v>220000</v>
      </c>
      <c r="I4" s="28">
        <v>190000</v>
      </c>
      <c r="J4" s="52"/>
      <c r="K4" s="19"/>
      <c r="L4" s="19"/>
      <c r="M4" s="19"/>
      <c r="N4" s="19"/>
      <c r="O4" s="19"/>
      <c r="P4" s="19"/>
      <c r="Q4" s="19"/>
      <c r="R4" s="19"/>
      <c r="S4" s="19"/>
    </row>
    <row r="5" spans="1:19" ht="63.75" customHeight="1" x14ac:dyDescent="0.2">
      <c r="A5" s="116"/>
      <c r="B5" s="3">
        <v>1</v>
      </c>
      <c r="C5" s="5" t="s">
        <v>14</v>
      </c>
      <c r="D5" s="15">
        <v>5009375</v>
      </c>
      <c r="E5" s="16">
        <v>5590000</v>
      </c>
      <c r="F5" s="17">
        <v>5375000</v>
      </c>
      <c r="G5" s="26">
        <v>5000000</v>
      </c>
      <c r="H5" s="27">
        <v>6500000</v>
      </c>
      <c r="I5" s="28">
        <v>5500000</v>
      </c>
      <c r="J5" s="52" t="s">
        <v>46</v>
      </c>
      <c r="K5" s="19"/>
      <c r="L5" s="19"/>
      <c r="M5" s="19"/>
      <c r="N5" s="19"/>
      <c r="O5" s="19"/>
      <c r="P5" s="19"/>
      <c r="Q5" s="19"/>
      <c r="R5" s="19"/>
      <c r="S5" s="19"/>
    </row>
    <row r="6" spans="1:19" x14ac:dyDescent="0.2">
      <c r="A6" s="117"/>
      <c r="B6" s="3">
        <v>1</v>
      </c>
      <c r="C6" s="4" t="s">
        <v>8</v>
      </c>
      <c r="D6" s="15">
        <v>1977.5</v>
      </c>
      <c r="E6" s="16">
        <v>2707.5</v>
      </c>
      <c r="F6" s="17">
        <v>2450</v>
      </c>
      <c r="G6" s="26">
        <v>1700</v>
      </c>
      <c r="H6" s="27">
        <v>2100</v>
      </c>
      <c r="I6" s="28">
        <v>1900</v>
      </c>
      <c r="J6" s="52"/>
      <c r="K6" s="19"/>
      <c r="L6" s="19"/>
      <c r="M6" s="19"/>
      <c r="N6" s="19"/>
      <c r="O6" s="19"/>
      <c r="P6" s="19"/>
      <c r="Q6" s="19"/>
      <c r="R6" s="19"/>
      <c r="S6" s="19"/>
    </row>
    <row r="7" spans="1:19" ht="38.25" x14ac:dyDescent="0.2">
      <c r="A7" s="128" t="s">
        <v>15</v>
      </c>
      <c r="B7" s="6">
        <v>1</v>
      </c>
      <c r="C7" s="2" t="s">
        <v>7</v>
      </c>
      <c r="D7" s="15">
        <v>34500</v>
      </c>
      <c r="E7" s="16">
        <v>41275</v>
      </c>
      <c r="F7" s="17">
        <v>37500</v>
      </c>
      <c r="G7" s="26">
        <v>35000</v>
      </c>
      <c r="H7" s="27">
        <v>39000</v>
      </c>
      <c r="I7" s="28">
        <v>38000</v>
      </c>
      <c r="J7" s="52" t="s">
        <v>46</v>
      </c>
      <c r="K7" s="19"/>
      <c r="L7" s="19"/>
      <c r="M7" s="19"/>
      <c r="N7" s="19"/>
      <c r="O7" s="19"/>
      <c r="P7" s="19"/>
      <c r="Q7" s="19"/>
      <c r="R7" s="19"/>
      <c r="S7" s="19"/>
    </row>
    <row r="8" spans="1:19" ht="51" customHeight="1" x14ac:dyDescent="0.2">
      <c r="A8" s="129"/>
      <c r="B8" s="6">
        <v>1</v>
      </c>
      <c r="C8" s="7" t="s">
        <v>13</v>
      </c>
      <c r="D8" s="15">
        <v>327500</v>
      </c>
      <c r="E8" s="16">
        <v>405500</v>
      </c>
      <c r="F8" s="17">
        <v>394000</v>
      </c>
      <c r="G8" s="26">
        <v>330000</v>
      </c>
      <c r="H8" s="27">
        <v>370000</v>
      </c>
      <c r="I8" s="28">
        <v>350000</v>
      </c>
      <c r="J8" s="52" t="s">
        <v>46</v>
      </c>
      <c r="K8" s="19"/>
      <c r="L8" s="19"/>
      <c r="M8" s="19"/>
      <c r="N8" s="19"/>
      <c r="O8" s="19"/>
      <c r="P8" s="19"/>
      <c r="Q8" s="19"/>
      <c r="R8" s="19"/>
      <c r="S8" s="19"/>
    </row>
    <row r="9" spans="1:19" ht="63.75" customHeight="1" x14ac:dyDescent="0.2">
      <c r="A9" s="129"/>
      <c r="B9" s="6">
        <v>1</v>
      </c>
      <c r="C9" s="7" t="s">
        <v>14</v>
      </c>
      <c r="D9" s="15">
        <v>6650000</v>
      </c>
      <c r="E9" s="16">
        <v>7300000</v>
      </c>
      <c r="F9" s="17">
        <v>6950000</v>
      </c>
      <c r="G9" s="26">
        <v>7400000</v>
      </c>
      <c r="H9" s="27">
        <v>7800000</v>
      </c>
      <c r="I9" s="28">
        <v>7600000</v>
      </c>
      <c r="J9" s="52" t="s">
        <v>46</v>
      </c>
      <c r="K9" s="19"/>
      <c r="L9" s="19"/>
      <c r="M9" s="19"/>
      <c r="N9" s="19"/>
      <c r="O9" s="19"/>
      <c r="P9" s="19"/>
      <c r="Q9" s="19"/>
      <c r="R9" s="19"/>
      <c r="S9" s="19"/>
    </row>
    <row r="10" spans="1:19" ht="38.25" x14ac:dyDescent="0.2">
      <c r="A10" s="130"/>
      <c r="B10" s="6">
        <v>1</v>
      </c>
      <c r="C10" s="2" t="s">
        <v>8</v>
      </c>
      <c r="D10" s="15">
        <v>2650</v>
      </c>
      <c r="E10" s="16">
        <v>3547.5</v>
      </c>
      <c r="F10" s="17">
        <v>3200</v>
      </c>
      <c r="G10" s="26">
        <v>3200</v>
      </c>
      <c r="H10" s="27">
        <v>3500</v>
      </c>
      <c r="I10" s="28">
        <v>3300</v>
      </c>
      <c r="J10" s="52" t="s">
        <v>46</v>
      </c>
      <c r="K10" s="19"/>
      <c r="L10" s="19"/>
      <c r="M10" s="19"/>
      <c r="N10" s="19"/>
      <c r="O10" s="19"/>
      <c r="P10" s="19"/>
      <c r="Q10" s="19"/>
      <c r="R10" s="19"/>
      <c r="S10" s="19"/>
    </row>
    <row r="11" spans="1:19" ht="38.25" x14ac:dyDescent="0.2">
      <c r="A11" s="115" t="s">
        <v>16</v>
      </c>
      <c r="B11" s="3">
        <v>1</v>
      </c>
      <c r="C11" s="4" t="s">
        <v>7</v>
      </c>
      <c r="D11" s="15">
        <v>38400</v>
      </c>
      <c r="E11" s="16">
        <v>47500</v>
      </c>
      <c r="F11" s="17">
        <v>40000</v>
      </c>
      <c r="G11" s="26">
        <v>45000</v>
      </c>
      <c r="H11" s="27">
        <v>55000</v>
      </c>
      <c r="I11" s="28">
        <v>50000</v>
      </c>
      <c r="J11" s="52" t="s">
        <v>46</v>
      </c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51" customHeight="1" x14ac:dyDescent="0.2">
      <c r="A12" s="116"/>
      <c r="B12" s="3">
        <v>1</v>
      </c>
      <c r="C12" s="5" t="s">
        <v>13</v>
      </c>
      <c r="D12" s="15">
        <v>348748</v>
      </c>
      <c r="E12" s="16">
        <v>495000</v>
      </c>
      <c r="F12" s="17">
        <v>430000</v>
      </c>
      <c r="G12" s="26">
        <v>400000</v>
      </c>
      <c r="H12" s="27">
        <v>500000</v>
      </c>
      <c r="I12" s="28">
        <v>450000</v>
      </c>
      <c r="J12" s="52" t="s">
        <v>46</v>
      </c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63.75" customHeight="1" x14ac:dyDescent="0.2">
      <c r="A13" s="116"/>
      <c r="B13" s="3">
        <v>1</v>
      </c>
      <c r="C13" s="5" t="s">
        <v>14</v>
      </c>
      <c r="D13" s="15">
        <v>6200000</v>
      </c>
      <c r="E13" s="16">
        <v>6850000</v>
      </c>
      <c r="F13" s="17">
        <v>6500000</v>
      </c>
      <c r="G13" s="26">
        <v>7000000</v>
      </c>
      <c r="H13" s="27">
        <v>8000000</v>
      </c>
      <c r="I13" s="28">
        <v>7500000</v>
      </c>
      <c r="J13" s="52" t="s">
        <v>46</v>
      </c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38.25" x14ac:dyDescent="0.2">
      <c r="A14" s="117"/>
      <c r="B14" s="3">
        <v>1</v>
      </c>
      <c r="C14" s="4" t="s">
        <v>8</v>
      </c>
      <c r="D14" s="15">
        <v>2500</v>
      </c>
      <c r="E14" s="16">
        <v>3375</v>
      </c>
      <c r="F14" s="17">
        <v>2937.5</v>
      </c>
      <c r="G14" s="26">
        <v>3000</v>
      </c>
      <c r="H14" s="27">
        <v>4000</v>
      </c>
      <c r="I14" s="28">
        <v>3500</v>
      </c>
      <c r="J14" s="52" t="s">
        <v>46</v>
      </c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38.25" x14ac:dyDescent="0.2">
      <c r="A15" s="131" t="s">
        <v>17</v>
      </c>
      <c r="B15" s="8">
        <v>1</v>
      </c>
      <c r="C15" s="2" t="s">
        <v>7</v>
      </c>
      <c r="D15" s="15">
        <v>24000</v>
      </c>
      <c r="E15" s="16">
        <v>31675</v>
      </c>
      <c r="F15" s="17">
        <v>28500</v>
      </c>
      <c r="G15" s="26">
        <v>25000</v>
      </c>
      <c r="H15" s="27">
        <v>29000</v>
      </c>
      <c r="I15" s="28">
        <v>27000</v>
      </c>
      <c r="J15" s="52" t="s">
        <v>46</v>
      </c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51" customHeight="1" x14ac:dyDescent="0.2">
      <c r="A16" s="132"/>
      <c r="B16" s="8">
        <v>1</v>
      </c>
      <c r="C16" s="7" t="s">
        <v>13</v>
      </c>
      <c r="D16" s="15">
        <v>225000</v>
      </c>
      <c r="E16" s="16">
        <v>283750</v>
      </c>
      <c r="F16" s="17">
        <v>279750</v>
      </c>
      <c r="G16" s="26">
        <v>225000</v>
      </c>
      <c r="H16" s="27">
        <v>250000</v>
      </c>
      <c r="I16" s="28">
        <v>240000</v>
      </c>
      <c r="J16" s="52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63.75" customHeight="1" x14ac:dyDescent="0.2">
      <c r="A17" s="132"/>
      <c r="B17" s="8">
        <v>1</v>
      </c>
      <c r="C17" s="7" t="s">
        <v>14</v>
      </c>
      <c r="D17" s="15">
        <v>5250000</v>
      </c>
      <c r="E17" s="16">
        <v>6120000</v>
      </c>
      <c r="F17" s="17">
        <v>5650000</v>
      </c>
      <c r="G17" s="26">
        <v>6000000</v>
      </c>
      <c r="H17" s="27">
        <v>6600000</v>
      </c>
      <c r="I17" s="28">
        <v>6300000</v>
      </c>
      <c r="J17" s="52" t="s">
        <v>46</v>
      </c>
      <c r="K17" s="19"/>
      <c r="L17" s="19"/>
      <c r="M17" s="19"/>
      <c r="N17" s="19"/>
      <c r="O17" s="19"/>
      <c r="P17" s="19"/>
      <c r="Q17" s="19"/>
      <c r="R17" s="19"/>
      <c r="S17" s="19"/>
    </row>
    <row r="18" spans="1:19" x14ac:dyDescent="0.2">
      <c r="A18" s="133"/>
      <c r="B18" s="8">
        <v>1</v>
      </c>
      <c r="C18" s="2" t="s">
        <v>8</v>
      </c>
      <c r="D18" s="15">
        <v>1935</v>
      </c>
      <c r="E18" s="16">
        <v>2765</v>
      </c>
      <c r="F18" s="17">
        <v>2450</v>
      </c>
      <c r="G18" s="26">
        <v>1800</v>
      </c>
      <c r="H18" s="27">
        <v>2400</v>
      </c>
      <c r="I18" s="28">
        <v>2000</v>
      </c>
      <c r="J18" s="52"/>
      <c r="K18" s="19"/>
      <c r="L18" s="19"/>
      <c r="M18" s="19"/>
      <c r="N18" s="19"/>
      <c r="O18" s="19"/>
      <c r="P18" s="19"/>
      <c r="Q18" s="19"/>
      <c r="R18" s="19"/>
      <c r="S18" s="19"/>
    </row>
    <row r="19" spans="1:19" x14ac:dyDescent="0.2">
      <c r="A19" s="115" t="s">
        <v>18</v>
      </c>
      <c r="B19" s="9">
        <v>1</v>
      </c>
      <c r="C19" s="4" t="s">
        <v>7</v>
      </c>
      <c r="D19" s="15">
        <v>28250</v>
      </c>
      <c r="E19" s="16">
        <v>37825</v>
      </c>
      <c r="F19" s="17">
        <v>31000</v>
      </c>
      <c r="G19" s="26">
        <v>28000</v>
      </c>
      <c r="H19" s="27">
        <v>31000</v>
      </c>
      <c r="I19" s="28">
        <v>29500</v>
      </c>
      <c r="J19" s="52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51" customHeight="1" x14ac:dyDescent="0.2">
      <c r="A20" s="116"/>
      <c r="B20" s="9">
        <v>1</v>
      </c>
      <c r="C20" s="5" t="s">
        <v>13</v>
      </c>
      <c r="D20" s="15">
        <v>250000</v>
      </c>
      <c r="E20" s="16">
        <v>350000</v>
      </c>
      <c r="F20" s="17">
        <v>300000</v>
      </c>
      <c r="G20" s="26">
        <v>250000</v>
      </c>
      <c r="H20" s="27">
        <v>280000</v>
      </c>
      <c r="I20" s="28">
        <v>260000</v>
      </c>
      <c r="J20" s="52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63.75" customHeight="1" x14ac:dyDescent="0.2">
      <c r="A21" s="116"/>
      <c r="B21" s="9">
        <v>1</v>
      </c>
      <c r="C21" s="5" t="s">
        <v>14</v>
      </c>
      <c r="D21" s="15">
        <v>5875000</v>
      </c>
      <c r="E21" s="16">
        <v>6550000</v>
      </c>
      <c r="F21" s="17">
        <v>6250000</v>
      </c>
      <c r="G21" s="26">
        <v>7000000</v>
      </c>
      <c r="H21" s="27">
        <v>8000000</v>
      </c>
      <c r="I21" s="28">
        <v>7500000</v>
      </c>
      <c r="J21" s="52" t="s">
        <v>46</v>
      </c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3.5" thickBot="1" x14ac:dyDescent="0.25">
      <c r="A22" s="117"/>
      <c r="B22" s="9">
        <v>1</v>
      </c>
      <c r="C22" s="4" t="s">
        <v>8</v>
      </c>
      <c r="D22" s="20">
        <v>2221.5</v>
      </c>
      <c r="E22" s="21">
        <v>3150</v>
      </c>
      <c r="F22" s="22">
        <v>2665</v>
      </c>
      <c r="G22" s="30">
        <v>2000</v>
      </c>
      <c r="H22" s="31">
        <v>2500</v>
      </c>
      <c r="I22" s="32">
        <v>2300</v>
      </c>
      <c r="J22" s="53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5" thickBot="1" x14ac:dyDescent="0.25">
      <c r="A23" s="118" t="s">
        <v>19</v>
      </c>
      <c r="B23" s="119"/>
      <c r="C23" s="119"/>
      <c r="D23" s="70"/>
      <c r="E23" s="71"/>
      <c r="F23" s="72"/>
      <c r="G23" s="33">
        <f>SUM(G3:G22)</f>
        <v>33959200</v>
      </c>
      <c r="H23" s="33">
        <f>SUM(H3:H22)</f>
        <v>38712500</v>
      </c>
      <c r="I23" s="33">
        <f>SUM(I3:I22)</f>
        <v>36070500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4.25" x14ac:dyDescent="0.2">
      <c r="B24" s="14"/>
      <c r="C24" s="14"/>
      <c r="D24" s="14"/>
      <c r="E24" s="19"/>
      <c r="F24" s="19"/>
      <c r="G24" s="33"/>
      <c r="H24" s="33">
        <f>+H23+I23</f>
        <v>74783000</v>
      </c>
      <c r="I24" s="33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x14ac:dyDescent="0.2">
      <c r="B25" s="14"/>
      <c r="C25" s="14"/>
      <c r="D25" s="14"/>
      <c r="E25" s="14"/>
      <c r="F25" s="19"/>
      <c r="G25" s="14"/>
      <c r="H25" s="14"/>
      <c r="I25" s="19"/>
      <c r="J25" s="14"/>
      <c r="K25" s="14"/>
      <c r="L25" s="19"/>
      <c r="M25" s="14"/>
      <c r="N25" s="14"/>
      <c r="O25" s="19"/>
      <c r="P25" s="14"/>
      <c r="Q25" s="14"/>
      <c r="R25" s="19"/>
      <c r="S25" s="14"/>
    </row>
  </sheetData>
  <mergeCells count="9">
    <mergeCell ref="A19:A22"/>
    <mergeCell ref="A23:C23"/>
    <mergeCell ref="G1:I1"/>
    <mergeCell ref="A1:C1"/>
    <mergeCell ref="D1:F1"/>
    <mergeCell ref="A3:A6"/>
    <mergeCell ref="A7:A10"/>
    <mergeCell ref="A11:A14"/>
    <mergeCell ref="A15:A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DF58-1F70-4E95-9369-9703D15007C1}">
  <sheetPr codeName="Hoja2"/>
  <dimension ref="A1:S25"/>
  <sheetViews>
    <sheetView topLeftCell="A19" workbookViewId="0">
      <selection activeCell="A23" sqref="A23:F23"/>
    </sheetView>
  </sheetViews>
  <sheetFormatPr baseColWidth="10" defaultColWidth="14.42578125" defaultRowHeight="12.75" x14ac:dyDescent="0.2"/>
  <cols>
    <col min="1" max="6" width="14.42578125" style="10"/>
    <col min="7" max="7" width="20.28515625" style="10" bestFit="1" customWidth="1"/>
    <col min="8" max="9" width="16.140625" style="10" bestFit="1" customWidth="1"/>
    <col min="10" max="10" width="39.42578125" style="10" customWidth="1"/>
    <col min="11" max="16384" width="14.42578125" style="10"/>
  </cols>
  <sheetData>
    <row r="1" spans="1:19" ht="30.75" customHeight="1" thickBot="1" x14ac:dyDescent="0.25">
      <c r="A1" s="123" t="s">
        <v>9</v>
      </c>
      <c r="B1" s="123"/>
      <c r="C1" s="124"/>
      <c r="D1" s="125" t="s">
        <v>10</v>
      </c>
      <c r="E1" s="126"/>
      <c r="F1" s="127"/>
      <c r="G1" s="120" t="s">
        <v>1</v>
      </c>
      <c r="H1" s="121"/>
      <c r="I1" s="122"/>
      <c r="J1" s="55" t="s">
        <v>38</v>
      </c>
    </row>
    <row r="2" spans="1:19" ht="51" x14ac:dyDescent="0.2">
      <c r="A2" s="1" t="s">
        <v>2</v>
      </c>
      <c r="B2" s="1" t="s">
        <v>11</v>
      </c>
      <c r="C2" s="2" t="s">
        <v>3</v>
      </c>
      <c r="D2" s="11" t="s">
        <v>20</v>
      </c>
      <c r="E2" s="12" t="s">
        <v>21</v>
      </c>
      <c r="F2" s="13" t="s">
        <v>22</v>
      </c>
      <c r="G2" s="23" t="s">
        <v>4</v>
      </c>
      <c r="H2" s="24" t="s">
        <v>5</v>
      </c>
      <c r="I2" s="25" t="s">
        <v>6</v>
      </c>
      <c r="J2" s="5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15" t="s">
        <v>12</v>
      </c>
      <c r="B3" s="3">
        <v>1</v>
      </c>
      <c r="C3" s="4" t="s">
        <v>7</v>
      </c>
      <c r="D3" s="15">
        <v>21125</v>
      </c>
      <c r="E3" s="16">
        <v>32500</v>
      </c>
      <c r="F3" s="17">
        <v>28500</v>
      </c>
      <c r="G3" s="26">
        <v>21000</v>
      </c>
      <c r="H3" s="27">
        <v>32000</v>
      </c>
      <c r="I3" s="28">
        <v>28000</v>
      </c>
      <c r="J3" s="52"/>
      <c r="K3" s="14"/>
      <c r="L3" s="14"/>
      <c r="M3" s="14"/>
      <c r="N3" s="14"/>
      <c r="O3" s="14"/>
      <c r="P3" s="14"/>
      <c r="Q3" s="14"/>
      <c r="R3" s="14"/>
      <c r="S3" s="14"/>
    </row>
    <row r="4" spans="1:19" ht="51" customHeight="1" x14ac:dyDescent="0.2">
      <c r="A4" s="116"/>
      <c r="B4" s="3">
        <v>1</v>
      </c>
      <c r="C4" s="5" t="s">
        <v>13</v>
      </c>
      <c r="D4" s="18">
        <v>197750</v>
      </c>
      <c r="E4" s="16">
        <v>272274.5</v>
      </c>
      <c r="F4" s="17">
        <v>219250</v>
      </c>
      <c r="G4" s="29">
        <v>197000</v>
      </c>
      <c r="H4" s="27">
        <v>272000</v>
      </c>
      <c r="I4" s="28">
        <v>219000</v>
      </c>
      <c r="J4" s="52"/>
      <c r="K4" s="19"/>
      <c r="L4" s="19"/>
      <c r="M4" s="19"/>
      <c r="N4" s="19"/>
      <c r="O4" s="19"/>
      <c r="P4" s="19"/>
      <c r="Q4" s="19"/>
      <c r="R4" s="19"/>
      <c r="S4" s="19"/>
    </row>
    <row r="5" spans="1:19" ht="63.75" customHeight="1" x14ac:dyDescent="0.2">
      <c r="A5" s="116"/>
      <c r="B5" s="3">
        <v>1</v>
      </c>
      <c r="C5" s="5" t="s">
        <v>14</v>
      </c>
      <c r="D5" s="15">
        <v>5009375</v>
      </c>
      <c r="E5" s="16">
        <v>5590000</v>
      </c>
      <c r="F5" s="17">
        <v>5375000</v>
      </c>
      <c r="G5" s="26">
        <v>5009000</v>
      </c>
      <c r="H5" s="27">
        <v>5590000</v>
      </c>
      <c r="I5" s="28">
        <v>5375000</v>
      </c>
      <c r="J5" s="52"/>
      <c r="K5" s="19"/>
      <c r="L5" s="19"/>
      <c r="M5" s="19"/>
      <c r="N5" s="19"/>
      <c r="O5" s="19"/>
      <c r="P5" s="19"/>
      <c r="Q5" s="19"/>
      <c r="R5" s="19"/>
      <c r="S5" s="19"/>
    </row>
    <row r="6" spans="1:19" x14ac:dyDescent="0.2">
      <c r="A6" s="117"/>
      <c r="B6" s="3">
        <v>1</v>
      </c>
      <c r="C6" s="4" t="s">
        <v>8</v>
      </c>
      <c r="D6" s="15">
        <v>1977.5</v>
      </c>
      <c r="E6" s="16">
        <v>2707.5</v>
      </c>
      <c r="F6" s="17">
        <v>2450</v>
      </c>
      <c r="G6" s="26">
        <v>1900</v>
      </c>
      <c r="H6" s="27">
        <v>2700</v>
      </c>
      <c r="I6" s="28">
        <v>2400</v>
      </c>
      <c r="J6" s="52"/>
      <c r="K6" s="19"/>
      <c r="L6" s="19"/>
      <c r="M6" s="19"/>
      <c r="N6" s="19"/>
      <c r="O6" s="19"/>
      <c r="P6" s="19"/>
      <c r="Q6" s="19"/>
      <c r="R6" s="19"/>
      <c r="S6" s="19"/>
    </row>
    <row r="7" spans="1:19" x14ac:dyDescent="0.2">
      <c r="A7" s="128" t="s">
        <v>15</v>
      </c>
      <c r="B7" s="6">
        <v>1</v>
      </c>
      <c r="C7" s="2" t="s">
        <v>7</v>
      </c>
      <c r="D7" s="15">
        <v>34500</v>
      </c>
      <c r="E7" s="16">
        <v>41275</v>
      </c>
      <c r="F7" s="17">
        <v>37500</v>
      </c>
      <c r="G7" s="26">
        <v>34000</v>
      </c>
      <c r="H7" s="27">
        <v>41000</v>
      </c>
      <c r="I7" s="28">
        <v>37000</v>
      </c>
      <c r="J7" s="52"/>
      <c r="K7" s="19"/>
      <c r="L7" s="19"/>
      <c r="M7" s="19"/>
      <c r="N7" s="19"/>
      <c r="O7" s="19"/>
      <c r="P7" s="19"/>
      <c r="Q7" s="19"/>
      <c r="R7" s="19"/>
      <c r="S7" s="19"/>
    </row>
    <row r="8" spans="1:19" ht="51" customHeight="1" x14ac:dyDescent="0.2">
      <c r="A8" s="129"/>
      <c r="B8" s="6">
        <v>1</v>
      </c>
      <c r="C8" s="7" t="s">
        <v>13</v>
      </c>
      <c r="D8" s="15">
        <v>327500</v>
      </c>
      <c r="E8" s="16">
        <v>405500</v>
      </c>
      <c r="F8" s="17">
        <v>394000</v>
      </c>
      <c r="G8" s="26">
        <v>327000</v>
      </c>
      <c r="H8" s="27">
        <v>405000</v>
      </c>
      <c r="I8" s="28">
        <v>394000</v>
      </c>
      <c r="J8" s="52"/>
      <c r="K8" s="19"/>
      <c r="L8" s="19"/>
      <c r="M8" s="19"/>
      <c r="N8" s="19"/>
      <c r="O8" s="19"/>
      <c r="P8" s="19"/>
      <c r="Q8" s="19"/>
      <c r="R8" s="19"/>
      <c r="S8" s="19"/>
    </row>
    <row r="9" spans="1:19" ht="63.75" customHeight="1" x14ac:dyDescent="0.2">
      <c r="A9" s="129"/>
      <c r="B9" s="6">
        <v>1</v>
      </c>
      <c r="C9" s="7" t="s">
        <v>14</v>
      </c>
      <c r="D9" s="15">
        <v>6650000</v>
      </c>
      <c r="E9" s="16">
        <v>7300000</v>
      </c>
      <c r="F9" s="17">
        <v>6950000</v>
      </c>
      <c r="G9" s="26">
        <v>6650000</v>
      </c>
      <c r="H9" s="27">
        <v>7300000</v>
      </c>
      <c r="I9" s="28">
        <v>6950000</v>
      </c>
      <c r="J9" s="52"/>
      <c r="K9" s="19"/>
      <c r="L9" s="19"/>
      <c r="M9" s="19"/>
      <c r="N9" s="19"/>
      <c r="O9" s="19"/>
      <c r="P9" s="19"/>
      <c r="Q9" s="19"/>
      <c r="R9" s="19"/>
      <c r="S9" s="19"/>
    </row>
    <row r="10" spans="1:19" x14ac:dyDescent="0.2">
      <c r="A10" s="130"/>
      <c r="B10" s="6">
        <v>1</v>
      </c>
      <c r="C10" s="2" t="s">
        <v>8</v>
      </c>
      <c r="D10" s="15">
        <v>2650</v>
      </c>
      <c r="E10" s="16">
        <v>3547.5</v>
      </c>
      <c r="F10" s="17">
        <v>3200</v>
      </c>
      <c r="G10" s="26">
        <v>2600</v>
      </c>
      <c r="H10" s="27">
        <v>3500</v>
      </c>
      <c r="I10" s="28">
        <v>3200</v>
      </c>
      <c r="J10" s="52"/>
      <c r="K10" s="19"/>
      <c r="L10" s="19"/>
      <c r="M10" s="19"/>
      <c r="N10" s="19"/>
      <c r="O10" s="19"/>
      <c r="P10" s="19"/>
      <c r="Q10" s="19"/>
      <c r="R10" s="19"/>
      <c r="S10" s="19"/>
    </row>
    <row r="11" spans="1:19" x14ac:dyDescent="0.2">
      <c r="A11" s="115" t="s">
        <v>16</v>
      </c>
      <c r="B11" s="3">
        <v>1</v>
      </c>
      <c r="C11" s="4" t="s">
        <v>7</v>
      </c>
      <c r="D11" s="15">
        <v>38400</v>
      </c>
      <c r="E11" s="16">
        <v>47500</v>
      </c>
      <c r="F11" s="17">
        <v>40000</v>
      </c>
      <c r="G11" s="26">
        <v>38000</v>
      </c>
      <c r="H11" s="27">
        <v>47000</v>
      </c>
      <c r="I11" s="28">
        <v>40000</v>
      </c>
      <c r="J11" s="52"/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51" customHeight="1" x14ac:dyDescent="0.2">
      <c r="A12" s="116"/>
      <c r="B12" s="3">
        <v>1</v>
      </c>
      <c r="C12" s="5" t="s">
        <v>13</v>
      </c>
      <c r="D12" s="15">
        <v>348748</v>
      </c>
      <c r="E12" s="16">
        <v>495000</v>
      </c>
      <c r="F12" s="17">
        <v>430000</v>
      </c>
      <c r="G12" s="26">
        <v>348000</v>
      </c>
      <c r="H12" s="27">
        <v>495000</v>
      </c>
      <c r="I12" s="28">
        <v>430000</v>
      </c>
      <c r="J12" s="52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63.75" customHeight="1" x14ac:dyDescent="0.2">
      <c r="A13" s="116"/>
      <c r="B13" s="3">
        <v>1</v>
      </c>
      <c r="C13" s="5" t="s">
        <v>14</v>
      </c>
      <c r="D13" s="15">
        <v>6200000</v>
      </c>
      <c r="E13" s="16">
        <v>6850000</v>
      </c>
      <c r="F13" s="17">
        <v>6500000</v>
      </c>
      <c r="G13" s="26">
        <v>6200000</v>
      </c>
      <c r="H13" s="27">
        <v>6850000</v>
      </c>
      <c r="I13" s="28">
        <v>6500000</v>
      </c>
      <c r="J13" s="52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2">
      <c r="A14" s="117"/>
      <c r="B14" s="3">
        <v>1</v>
      </c>
      <c r="C14" s="4" t="s">
        <v>8</v>
      </c>
      <c r="D14" s="15">
        <v>2500</v>
      </c>
      <c r="E14" s="16">
        <v>3375</v>
      </c>
      <c r="F14" s="17">
        <v>2937.5</v>
      </c>
      <c r="G14" s="26">
        <v>2500</v>
      </c>
      <c r="H14" s="27">
        <v>3300</v>
      </c>
      <c r="I14" s="28">
        <v>2900</v>
      </c>
      <c r="J14" s="52"/>
      <c r="K14" s="19"/>
      <c r="L14" s="19"/>
      <c r="M14" s="19"/>
      <c r="N14" s="19"/>
      <c r="O14" s="19"/>
      <c r="P14" s="19"/>
      <c r="Q14" s="19"/>
      <c r="R14" s="19"/>
      <c r="S14" s="19"/>
    </row>
    <row r="15" spans="1:19" x14ac:dyDescent="0.2">
      <c r="A15" s="131" t="s">
        <v>17</v>
      </c>
      <c r="B15" s="8">
        <v>1</v>
      </c>
      <c r="C15" s="2" t="s">
        <v>7</v>
      </c>
      <c r="D15" s="15">
        <v>24000</v>
      </c>
      <c r="E15" s="16">
        <v>31675</v>
      </c>
      <c r="F15" s="17">
        <v>28500</v>
      </c>
      <c r="G15" s="26">
        <v>24000</v>
      </c>
      <c r="H15" s="27">
        <v>31000</v>
      </c>
      <c r="I15" s="28">
        <v>28000</v>
      </c>
      <c r="J15" s="52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51" customHeight="1" x14ac:dyDescent="0.2">
      <c r="A16" s="132"/>
      <c r="B16" s="8">
        <v>1</v>
      </c>
      <c r="C16" s="7" t="s">
        <v>13</v>
      </c>
      <c r="D16" s="15">
        <v>225000</v>
      </c>
      <c r="E16" s="16">
        <v>283750</v>
      </c>
      <c r="F16" s="17">
        <v>279750</v>
      </c>
      <c r="G16" s="26">
        <v>225000</v>
      </c>
      <c r="H16" s="27">
        <v>283000</v>
      </c>
      <c r="I16" s="28">
        <v>279000</v>
      </c>
      <c r="J16" s="52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63.75" customHeight="1" x14ac:dyDescent="0.2">
      <c r="A17" s="132"/>
      <c r="B17" s="8">
        <v>1</v>
      </c>
      <c r="C17" s="7" t="s">
        <v>14</v>
      </c>
      <c r="D17" s="15">
        <v>5250000</v>
      </c>
      <c r="E17" s="16">
        <v>6120000</v>
      </c>
      <c r="F17" s="17">
        <v>5650000</v>
      </c>
      <c r="G17" s="26">
        <v>5250000</v>
      </c>
      <c r="H17" s="27">
        <v>6120000</v>
      </c>
      <c r="I17" s="28">
        <v>5650000</v>
      </c>
      <c r="J17" s="52"/>
      <c r="K17" s="19"/>
      <c r="L17" s="19"/>
      <c r="M17" s="19"/>
      <c r="N17" s="19"/>
      <c r="O17" s="19"/>
      <c r="P17" s="19"/>
      <c r="Q17" s="19"/>
      <c r="R17" s="19"/>
      <c r="S17" s="19"/>
    </row>
    <row r="18" spans="1:19" x14ac:dyDescent="0.2">
      <c r="A18" s="133"/>
      <c r="B18" s="8">
        <v>1</v>
      </c>
      <c r="C18" s="2" t="s">
        <v>8</v>
      </c>
      <c r="D18" s="15">
        <v>1935</v>
      </c>
      <c r="E18" s="16">
        <v>2765</v>
      </c>
      <c r="F18" s="17">
        <v>2450</v>
      </c>
      <c r="G18" s="26">
        <v>1900</v>
      </c>
      <c r="H18" s="27">
        <v>2700</v>
      </c>
      <c r="I18" s="28">
        <v>2400</v>
      </c>
      <c r="J18" s="52"/>
      <c r="K18" s="19"/>
      <c r="L18" s="19"/>
      <c r="M18" s="19"/>
      <c r="N18" s="19"/>
      <c r="O18" s="19"/>
      <c r="P18" s="19"/>
      <c r="Q18" s="19"/>
      <c r="R18" s="19"/>
      <c r="S18" s="19"/>
    </row>
    <row r="19" spans="1:19" x14ac:dyDescent="0.2">
      <c r="A19" s="115" t="s">
        <v>18</v>
      </c>
      <c r="B19" s="9">
        <v>1</v>
      </c>
      <c r="C19" s="4" t="s">
        <v>7</v>
      </c>
      <c r="D19" s="15">
        <v>28250</v>
      </c>
      <c r="E19" s="16">
        <v>37825</v>
      </c>
      <c r="F19" s="17">
        <v>31000</v>
      </c>
      <c r="G19" s="26">
        <v>28000</v>
      </c>
      <c r="H19" s="27">
        <v>37000</v>
      </c>
      <c r="I19" s="28">
        <v>31000</v>
      </c>
      <c r="J19" s="52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51" customHeight="1" x14ac:dyDescent="0.2">
      <c r="A20" s="116"/>
      <c r="B20" s="9">
        <v>1</v>
      </c>
      <c r="C20" s="5" t="s">
        <v>13</v>
      </c>
      <c r="D20" s="15">
        <v>250000</v>
      </c>
      <c r="E20" s="16">
        <v>350000</v>
      </c>
      <c r="F20" s="17">
        <v>300000</v>
      </c>
      <c r="G20" s="26">
        <v>250000</v>
      </c>
      <c r="H20" s="27">
        <v>350000</v>
      </c>
      <c r="I20" s="28">
        <v>300000</v>
      </c>
      <c r="J20" s="52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63.75" customHeight="1" x14ac:dyDescent="0.2">
      <c r="A21" s="116"/>
      <c r="B21" s="9">
        <v>1</v>
      </c>
      <c r="C21" s="5" t="s">
        <v>14</v>
      </c>
      <c r="D21" s="15">
        <v>5875000</v>
      </c>
      <c r="E21" s="16">
        <v>6550000</v>
      </c>
      <c r="F21" s="17">
        <v>6250000</v>
      </c>
      <c r="G21" s="26">
        <v>5875000</v>
      </c>
      <c r="H21" s="27">
        <v>6550000</v>
      </c>
      <c r="I21" s="28">
        <v>6250000</v>
      </c>
      <c r="J21" s="52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3.5" thickBot="1" x14ac:dyDescent="0.25">
      <c r="A22" s="117"/>
      <c r="B22" s="9">
        <v>1</v>
      </c>
      <c r="C22" s="4" t="s">
        <v>8</v>
      </c>
      <c r="D22" s="20">
        <v>2221.5</v>
      </c>
      <c r="E22" s="21">
        <v>3150</v>
      </c>
      <c r="F22" s="22">
        <v>2665</v>
      </c>
      <c r="G22" s="30">
        <v>2200</v>
      </c>
      <c r="H22" s="31">
        <v>3100</v>
      </c>
      <c r="I22" s="32">
        <v>2600</v>
      </c>
      <c r="J22" s="53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5" thickBot="1" x14ac:dyDescent="0.25">
      <c r="A23" s="118" t="s">
        <v>19</v>
      </c>
      <c r="B23" s="119"/>
      <c r="C23" s="119"/>
      <c r="D23" s="70"/>
      <c r="E23" s="71"/>
      <c r="F23" s="72"/>
      <c r="G23" s="33">
        <f>SUM(G3:G22)</f>
        <v>30487100</v>
      </c>
      <c r="H23" s="33">
        <f>SUM(H3:H22)</f>
        <v>34418300</v>
      </c>
      <c r="I23" s="33">
        <f>SUM(I3:I22)</f>
        <v>32524500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4.25" x14ac:dyDescent="0.2">
      <c r="B24" s="14"/>
      <c r="C24" s="14"/>
      <c r="D24" s="14"/>
      <c r="E24" s="19"/>
      <c r="F24" s="19"/>
      <c r="G24" s="33"/>
      <c r="H24" s="33">
        <f>+H23+I23</f>
        <v>66942800</v>
      </c>
      <c r="I24" s="33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x14ac:dyDescent="0.2">
      <c r="B25" s="14"/>
      <c r="C25" s="14"/>
      <c r="D25" s="14"/>
      <c r="E25" s="14"/>
      <c r="F25" s="19"/>
      <c r="G25" s="14"/>
      <c r="H25" s="14"/>
      <c r="I25" s="19"/>
      <c r="J25" s="14"/>
      <c r="K25" s="14"/>
      <c r="L25" s="19"/>
      <c r="M25" s="14"/>
      <c r="N25" s="14"/>
      <c r="O25" s="19"/>
      <c r="P25" s="14"/>
      <c r="Q25" s="14"/>
      <c r="R25" s="19"/>
      <c r="S25" s="14"/>
    </row>
  </sheetData>
  <mergeCells count="9">
    <mergeCell ref="A19:A22"/>
    <mergeCell ref="A23:C23"/>
    <mergeCell ref="A1:C1"/>
    <mergeCell ref="D1:F1"/>
    <mergeCell ref="G1:I1"/>
    <mergeCell ref="A3:A6"/>
    <mergeCell ref="A7:A10"/>
    <mergeCell ref="A11:A14"/>
    <mergeCell ref="A15:A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1B34-6194-42A3-990C-5C114771865E}">
  <sheetPr codeName="Hoja3"/>
  <dimension ref="A1:S25"/>
  <sheetViews>
    <sheetView topLeftCell="A20" workbookViewId="0">
      <selection activeCell="A23" sqref="A23:F23"/>
    </sheetView>
  </sheetViews>
  <sheetFormatPr baseColWidth="10" defaultColWidth="14.42578125" defaultRowHeight="12.75" x14ac:dyDescent="0.2"/>
  <cols>
    <col min="1" max="6" width="14.42578125" style="10"/>
    <col min="7" max="7" width="20.28515625" style="10" bestFit="1" customWidth="1"/>
    <col min="8" max="8" width="17.7109375" style="10" bestFit="1" customWidth="1"/>
    <col min="9" max="9" width="16.140625" style="10" bestFit="1" customWidth="1"/>
    <col min="10" max="10" width="39.42578125" style="10" customWidth="1"/>
    <col min="11" max="16384" width="14.42578125" style="10"/>
  </cols>
  <sheetData>
    <row r="1" spans="1:19" ht="30.75" customHeight="1" thickBot="1" x14ac:dyDescent="0.25">
      <c r="A1" s="123" t="s">
        <v>9</v>
      </c>
      <c r="B1" s="123"/>
      <c r="C1" s="124"/>
      <c r="D1" s="125" t="s">
        <v>10</v>
      </c>
      <c r="E1" s="126"/>
      <c r="F1" s="127"/>
      <c r="G1" s="120" t="s">
        <v>23</v>
      </c>
      <c r="H1" s="121"/>
      <c r="I1" s="121"/>
      <c r="J1" s="55" t="s">
        <v>38</v>
      </c>
    </row>
    <row r="2" spans="1:19" ht="51" x14ac:dyDescent="0.2">
      <c r="A2" s="1" t="s">
        <v>2</v>
      </c>
      <c r="B2" s="1" t="s">
        <v>11</v>
      </c>
      <c r="C2" s="2" t="s">
        <v>3</v>
      </c>
      <c r="D2" s="11" t="s">
        <v>20</v>
      </c>
      <c r="E2" s="12" t="s">
        <v>21</v>
      </c>
      <c r="F2" s="13" t="s">
        <v>22</v>
      </c>
      <c r="G2" s="23" t="s">
        <v>4</v>
      </c>
      <c r="H2" s="24" t="s">
        <v>5</v>
      </c>
      <c r="I2" s="34" t="s">
        <v>6</v>
      </c>
      <c r="J2" s="5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15" t="s">
        <v>12</v>
      </c>
      <c r="B3" s="3">
        <v>1</v>
      </c>
      <c r="C3" s="4" t="s">
        <v>7</v>
      </c>
      <c r="D3" s="15">
        <v>21125</v>
      </c>
      <c r="E3" s="16">
        <v>32500</v>
      </c>
      <c r="F3" s="17">
        <v>28500</v>
      </c>
      <c r="G3" s="26">
        <v>21000</v>
      </c>
      <c r="H3" s="27">
        <v>30000</v>
      </c>
      <c r="I3" s="35">
        <v>27000</v>
      </c>
      <c r="J3" s="52"/>
      <c r="K3" s="14"/>
      <c r="L3" s="14"/>
      <c r="M3" s="14"/>
      <c r="N3" s="14"/>
      <c r="O3" s="14"/>
      <c r="P3" s="14"/>
      <c r="Q3" s="14"/>
      <c r="R3" s="14"/>
      <c r="S3" s="14"/>
    </row>
    <row r="4" spans="1:19" ht="51" customHeight="1" x14ac:dyDescent="0.2">
      <c r="A4" s="116"/>
      <c r="B4" s="3">
        <v>1</v>
      </c>
      <c r="C4" s="5" t="s">
        <v>13</v>
      </c>
      <c r="D4" s="18">
        <v>197750</v>
      </c>
      <c r="E4" s="16">
        <v>272274.5</v>
      </c>
      <c r="F4" s="17">
        <v>219250</v>
      </c>
      <c r="G4" s="29">
        <v>193000</v>
      </c>
      <c r="H4" s="27">
        <v>260000</v>
      </c>
      <c r="I4" s="35">
        <v>200000</v>
      </c>
      <c r="J4" s="52"/>
      <c r="K4" s="19"/>
      <c r="L4" s="19"/>
      <c r="M4" s="19"/>
      <c r="N4" s="19"/>
      <c r="O4" s="19"/>
      <c r="P4" s="19"/>
      <c r="Q4" s="19"/>
      <c r="R4" s="19"/>
      <c r="S4" s="19"/>
    </row>
    <row r="5" spans="1:19" ht="63.75" customHeight="1" x14ac:dyDescent="0.2">
      <c r="A5" s="116"/>
      <c r="B5" s="3">
        <v>1</v>
      </c>
      <c r="C5" s="5" t="s">
        <v>14</v>
      </c>
      <c r="D5" s="15">
        <v>5009375</v>
      </c>
      <c r="E5" s="16">
        <v>5590000</v>
      </c>
      <c r="F5" s="17">
        <v>5375000</v>
      </c>
      <c r="G5" s="26">
        <v>5000000</v>
      </c>
      <c r="H5" s="27">
        <v>5500000</v>
      </c>
      <c r="I5" s="35">
        <v>5235000</v>
      </c>
      <c r="J5" s="52"/>
      <c r="K5" s="19"/>
      <c r="L5" s="19"/>
      <c r="M5" s="19"/>
      <c r="N5" s="19"/>
      <c r="O5" s="19"/>
      <c r="P5" s="19"/>
      <c r="Q5" s="19"/>
      <c r="R5" s="19"/>
      <c r="S5" s="19"/>
    </row>
    <row r="6" spans="1:19" x14ac:dyDescent="0.2">
      <c r="A6" s="117"/>
      <c r="B6" s="3">
        <v>1</v>
      </c>
      <c r="C6" s="4" t="s">
        <v>8</v>
      </c>
      <c r="D6" s="15">
        <v>1977.5</v>
      </c>
      <c r="E6" s="16">
        <v>2707.5</v>
      </c>
      <c r="F6" s="17">
        <v>2450</v>
      </c>
      <c r="G6" s="26">
        <v>1890</v>
      </c>
      <c r="H6" s="27">
        <v>2000</v>
      </c>
      <c r="I6" s="35">
        <v>2200</v>
      </c>
      <c r="J6" s="52"/>
      <c r="K6" s="19"/>
      <c r="L6" s="19"/>
      <c r="M6" s="19"/>
      <c r="N6" s="19"/>
      <c r="O6" s="19"/>
      <c r="P6" s="19"/>
      <c r="Q6" s="19"/>
      <c r="R6" s="19"/>
      <c r="S6" s="19"/>
    </row>
    <row r="7" spans="1:19" x14ac:dyDescent="0.2">
      <c r="A7" s="128" t="s">
        <v>15</v>
      </c>
      <c r="B7" s="6">
        <v>1</v>
      </c>
      <c r="C7" s="2" t="s">
        <v>7</v>
      </c>
      <c r="D7" s="15">
        <v>34500</v>
      </c>
      <c r="E7" s="16">
        <v>41275</v>
      </c>
      <c r="F7" s="17">
        <v>37500</v>
      </c>
      <c r="G7" s="26">
        <v>33000</v>
      </c>
      <c r="H7" s="27">
        <v>40000</v>
      </c>
      <c r="I7" s="35">
        <v>35000</v>
      </c>
      <c r="J7" s="52"/>
      <c r="K7" s="19"/>
      <c r="L7" s="19"/>
      <c r="M7" s="19"/>
      <c r="N7" s="19"/>
      <c r="O7" s="19"/>
      <c r="P7" s="19"/>
      <c r="Q7" s="19"/>
      <c r="R7" s="19"/>
      <c r="S7" s="19"/>
    </row>
    <row r="8" spans="1:19" ht="51" customHeight="1" x14ac:dyDescent="0.2">
      <c r="A8" s="129"/>
      <c r="B8" s="6">
        <v>1</v>
      </c>
      <c r="C8" s="7" t="s">
        <v>13</v>
      </c>
      <c r="D8" s="15">
        <v>327500</v>
      </c>
      <c r="E8" s="16">
        <v>405500</v>
      </c>
      <c r="F8" s="17">
        <v>394000</v>
      </c>
      <c r="G8" s="26">
        <v>310000</v>
      </c>
      <c r="H8" s="27">
        <v>3999999</v>
      </c>
      <c r="I8" s="35">
        <v>359999</v>
      </c>
      <c r="J8" s="52" t="s">
        <v>46</v>
      </c>
      <c r="K8" s="19"/>
      <c r="L8" s="19"/>
      <c r="M8" s="19"/>
      <c r="N8" s="19"/>
      <c r="O8" s="19"/>
      <c r="P8" s="19"/>
      <c r="Q8" s="19"/>
      <c r="R8" s="19"/>
      <c r="S8" s="19"/>
    </row>
    <row r="9" spans="1:19" ht="63.75" customHeight="1" x14ac:dyDescent="0.2">
      <c r="A9" s="129"/>
      <c r="B9" s="6">
        <v>1</v>
      </c>
      <c r="C9" s="7" t="s">
        <v>14</v>
      </c>
      <c r="D9" s="15">
        <v>6650000</v>
      </c>
      <c r="E9" s="16">
        <v>7300000</v>
      </c>
      <c r="F9" s="17">
        <v>6950000</v>
      </c>
      <c r="G9" s="26">
        <v>6600000</v>
      </c>
      <c r="H9" s="27">
        <v>7100000</v>
      </c>
      <c r="I9" s="35">
        <v>6789000</v>
      </c>
      <c r="J9" s="52"/>
      <c r="K9" s="19"/>
      <c r="L9" s="19"/>
      <c r="M9" s="19"/>
      <c r="N9" s="19"/>
      <c r="O9" s="19"/>
      <c r="P9" s="19"/>
      <c r="Q9" s="19"/>
      <c r="R9" s="19"/>
      <c r="S9" s="19"/>
    </row>
    <row r="10" spans="1:19" x14ac:dyDescent="0.2">
      <c r="A10" s="130"/>
      <c r="B10" s="6">
        <v>1</v>
      </c>
      <c r="C10" s="2" t="s">
        <v>8</v>
      </c>
      <c r="D10" s="15">
        <v>2650</v>
      </c>
      <c r="E10" s="16">
        <v>3547.5</v>
      </c>
      <c r="F10" s="17">
        <v>3200</v>
      </c>
      <c r="G10" s="26">
        <v>2500</v>
      </c>
      <c r="H10" s="27">
        <v>2300</v>
      </c>
      <c r="I10" s="35">
        <v>2500</v>
      </c>
      <c r="J10" s="52"/>
      <c r="K10" s="19"/>
      <c r="L10" s="19"/>
      <c r="M10" s="19"/>
      <c r="N10" s="19"/>
      <c r="O10" s="19"/>
      <c r="P10" s="19"/>
      <c r="Q10" s="19"/>
      <c r="R10" s="19"/>
      <c r="S10" s="19"/>
    </row>
    <row r="11" spans="1:19" ht="38.25" x14ac:dyDescent="0.2">
      <c r="A11" s="115" t="s">
        <v>16</v>
      </c>
      <c r="B11" s="3">
        <v>1</v>
      </c>
      <c r="C11" s="4" t="s">
        <v>7</v>
      </c>
      <c r="D11" s="15">
        <v>38400</v>
      </c>
      <c r="E11" s="16">
        <v>47500</v>
      </c>
      <c r="F11" s="17">
        <v>40000</v>
      </c>
      <c r="G11" s="26">
        <v>40000</v>
      </c>
      <c r="H11" s="27">
        <v>50000</v>
      </c>
      <c r="I11" s="35">
        <v>40000</v>
      </c>
      <c r="J11" s="52" t="s">
        <v>46</v>
      </c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51" customHeight="1" x14ac:dyDescent="0.2">
      <c r="A12" s="116"/>
      <c r="B12" s="3">
        <v>1</v>
      </c>
      <c r="C12" s="5" t="s">
        <v>13</v>
      </c>
      <c r="D12" s="15">
        <v>348748</v>
      </c>
      <c r="E12" s="16">
        <v>495000</v>
      </c>
      <c r="F12" s="17">
        <v>430000</v>
      </c>
      <c r="G12" s="26">
        <v>340000</v>
      </c>
      <c r="H12" s="27">
        <v>478000</v>
      </c>
      <c r="I12" s="35">
        <v>415000</v>
      </c>
      <c r="J12" s="52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63.75" customHeight="1" x14ac:dyDescent="0.2">
      <c r="A13" s="116"/>
      <c r="B13" s="3">
        <v>1</v>
      </c>
      <c r="C13" s="5" t="s">
        <v>14</v>
      </c>
      <c r="D13" s="15">
        <v>6200000</v>
      </c>
      <c r="E13" s="16">
        <v>6850000</v>
      </c>
      <c r="F13" s="17">
        <v>6500000</v>
      </c>
      <c r="G13" s="26">
        <v>6000000</v>
      </c>
      <c r="H13" s="27">
        <v>6699999</v>
      </c>
      <c r="I13" s="35">
        <v>6300000</v>
      </c>
      <c r="J13" s="52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2">
      <c r="A14" s="117"/>
      <c r="B14" s="3">
        <v>1</v>
      </c>
      <c r="C14" s="4" t="s">
        <v>8</v>
      </c>
      <c r="D14" s="15">
        <v>2500</v>
      </c>
      <c r="E14" s="16">
        <v>3375</v>
      </c>
      <c r="F14" s="17">
        <v>2937.5</v>
      </c>
      <c r="G14" s="26">
        <v>2400</v>
      </c>
      <c r="H14" s="27">
        <v>3000</v>
      </c>
      <c r="I14" s="35">
        <v>2700</v>
      </c>
      <c r="J14" s="52"/>
      <c r="K14" s="19"/>
      <c r="L14" s="19"/>
      <c r="M14" s="19"/>
      <c r="N14" s="19"/>
      <c r="O14" s="19"/>
      <c r="P14" s="19"/>
      <c r="Q14" s="19"/>
      <c r="R14" s="19"/>
      <c r="S14" s="19"/>
    </row>
    <row r="15" spans="1:19" x14ac:dyDescent="0.2">
      <c r="A15" s="131" t="s">
        <v>17</v>
      </c>
      <c r="B15" s="8">
        <v>1</v>
      </c>
      <c r="C15" s="2" t="s">
        <v>7</v>
      </c>
      <c r="D15" s="15">
        <v>24000</v>
      </c>
      <c r="E15" s="16">
        <v>31675</v>
      </c>
      <c r="F15" s="17">
        <v>28500</v>
      </c>
      <c r="G15" s="26">
        <v>23000</v>
      </c>
      <c r="H15" s="27">
        <v>29000</v>
      </c>
      <c r="I15" s="35">
        <v>27000</v>
      </c>
      <c r="J15" s="52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51" customHeight="1" x14ac:dyDescent="0.2">
      <c r="A16" s="132"/>
      <c r="B16" s="8">
        <v>1</v>
      </c>
      <c r="C16" s="7" t="s">
        <v>13</v>
      </c>
      <c r="D16" s="15">
        <v>225000</v>
      </c>
      <c r="E16" s="16">
        <v>283750</v>
      </c>
      <c r="F16" s="17">
        <v>279750</v>
      </c>
      <c r="G16" s="26">
        <v>224990</v>
      </c>
      <c r="H16" s="27">
        <v>278000</v>
      </c>
      <c r="I16" s="35">
        <v>260000</v>
      </c>
      <c r="J16" s="52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63.75" customHeight="1" x14ac:dyDescent="0.2">
      <c r="A17" s="132"/>
      <c r="B17" s="8">
        <v>1</v>
      </c>
      <c r="C17" s="7" t="s">
        <v>14</v>
      </c>
      <c r="D17" s="15">
        <v>5250000</v>
      </c>
      <c r="E17" s="16">
        <v>6120000</v>
      </c>
      <c r="F17" s="17">
        <v>5650000</v>
      </c>
      <c r="G17" s="26">
        <v>5100000</v>
      </c>
      <c r="H17" s="27">
        <v>5989000</v>
      </c>
      <c r="I17" s="35">
        <v>5599999</v>
      </c>
      <c r="J17" s="52"/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38.25" x14ac:dyDescent="0.2">
      <c r="A18" s="133"/>
      <c r="B18" s="8">
        <v>1</v>
      </c>
      <c r="C18" s="2" t="s">
        <v>8</v>
      </c>
      <c r="D18" s="15">
        <v>1935</v>
      </c>
      <c r="E18" s="16">
        <v>2765</v>
      </c>
      <c r="F18" s="17">
        <v>2450</v>
      </c>
      <c r="G18" s="26">
        <v>2000</v>
      </c>
      <c r="H18" s="27">
        <v>2000</v>
      </c>
      <c r="I18" s="35">
        <v>2300</v>
      </c>
      <c r="J18" s="52" t="s">
        <v>46</v>
      </c>
      <c r="K18" s="19"/>
      <c r="L18" s="19"/>
      <c r="M18" s="19"/>
      <c r="N18" s="19"/>
      <c r="O18" s="19"/>
      <c r="P18" s="19"/>
      <c r="Q18" s="19"/>
      <c r="R18" s="19"/>
      <c r="S18" s="19"/>
    </row>
    <row r="19" spans="1:19" x14ac:dyDescent="0.2">
      <c r="A19" s="115" t="s">
        <v>18</v>
      </c>
      <c r="B19" s="9">
        <v>1</v>
      </c>
      <c r="C19" s="4" t="s">
        <v>7</v>
      </c>
      <c r="D19" s="15">
        <v>28250</v>
      </c>
      <c r="E19" s="16">
        <v>37825</v>
      </c>
      <c r="F19" s="17">
        <v>31000</v>
      </c>
      <c r="G19" s="26">
        <v>27000</v>
      </c>
      <c r="H19" s="27">
        <v>35000</v>
      </c>
      <c r="I19" s="35">
        <v>28000</v>
      </c>
      <c r="J19" s="52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51" customHeight="1" x14ac:dyDescent="0.2">
      <c r="A20" s="116"/>
      <c r="B20" s="9">
        <v>1</v>
      </c>
      <c r="C20" s="5" t="s">
        <v>13</v>
      </c>
      <c r="D20" s="15">
        <v>250000</v>
      </c>
      <c r="E20" s="16">
        <v>350000</v>
      </c>
      <c r="F20" s="17">
        <v>300000</v>
      </c>
      <c r="G20" s="26">
        <v>245000</v>
      </c>
      <c r="H20" s="27">
        <v>345000</v>
      </c>
      <c r="I20" s="35">
        <v>289999</v>
      </c>
      <c r="J20" s="52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63.75" customHeight="1" x14ac:dyDescent="0.2">
      <c r="A21" s="116"/>
      <c r="B21" s="9">
        <v>1</v>
      </c>
      <c r="C21" s="5" t="s">
        <v>14</v>
      </c>
      <c r="D21" s="15">
        <v>5875000</v>
      </c>
      <c r="E21" s="16">
        <v>6550000</v>
      </c>
      <c r="F21" s="17">
        <v>6250000</v>
      </c>
      <c r="G21" s="26">
        <v>5799000</v>
      </c>
      <c r="H21" s="27">
        <v>63999999</v>
      </c>
      <c r="I21" s="35">
        <v>6000000</v>
      </c>
      <c r="J21" s="52" t="s">
        <v>46</v>
      </c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3.5" thickBot="1" x14ac:dyDescent="0.25">
      <c r="A22" s="117"/>
      <c r="B22" s="9">
        <v>1</v>
      </c>
      <c r="C22" s="4" t="s">
        <v>8</v>
      </c>
      <c r="D22" s="20">
        <v>2221.5</v>
      </c>
      <c r="E22" s="21">
        <v>3150</v>
      </c>
      <c r="F22" s="22">
        <v>2665</v>
      </c>
      <c r="G22" s="30">
        <v>2100</v>
      </c>
      <c r="H22" s="31">
        <v>2150</v>
      </c>
      <c r="I22" s="36">
        <v>2300</v>
      </c>
      <c r="J22" s="53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5" thickBot="1" x14ac:dyDescent="0.25">
      <c r="A23" s="118" t="s">
        <v>19</v>
      </c>
      <c r="B23" s="119"/>
      <c r="C23" s="119"/>
      <c r="D23" s="70"/>
      <c r="E23" s="71"/>
      <c r="F23" s="72"/>
      <c r="G23" s="33">
        <f>SUM(G3:G22)</f>
        <v>29966880</v>
      </c>
      <c r="H23" s="33">
        <f>SUM(H3:H22)</f>
        <v>94845447</v>
      </c>
      <c r="I23" s="33">
        <f>SUM(I3:I22)</f>
        <v>31617997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4.25" x14ac:dyDescent="0.2">
      <c r="B24" s="14"/>
      <c r="C24" s="14"/>
      <c r="D24" s="14"/>
      <c r="E24" s="19"/>
      <c r="F24" s="19"/>
      <c r="G24" s="33"/>
      <c r="H24" s="33">
        <f>+H23+I23</f>
        <v>126463444</v>
      </c>
      <c r="I24" s="33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ht="14.25" x14ac:dyDescent="0.2">
      <c r="B25" s="14"/>
      <c r="C25" s="14"/>
      <c r="D25" s="14"/>
      <c r="E25" s="14"/>
      <c r="F25" s="19"/>
      <c r="G25" s="33"/>
      <c r="H25" s="33"/>
      <c r="I25" s="33"/>
      <c r="J25" s="14"/>
      <c r="K25" s="14"/>
      <c r="L25" s="19"/>
      <c r="M25" s="14"/>
      <c r="N25" s="14"/>
      <c r="O25" s="19"/>
      <c r="P25" s="14"/>
      <c r="Q25" s="14"/>
      <c r="R25" s="19"/>
      <c r="S25" s="14"/>
    </row>
  </sheetData>
  <mergeCells count="9">
    <mergeCell ref="A19:A22"/>
    <mergeCell ref="A23:C23"/>
    <mergeCell ref="A1:C1"/>
    <mergeCell ref="D1:F1"/>
    <mergeCell ref="G1:I1"/>
    <mergeCell ref="A3:A6"/>
    <mergeCell ref="A7:A10"/>
    <mergeCell ref="A11:A14"/>
    <mergeCell ref="A15:A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21657-D612-42AD-87C9-80554DAA3E93}">
  <dimension ref="A1:S25"/>
  <sheetViews>
    <sheetView topLeftCell="A17" workbookViewId="0">
      <selection activeCell="A23" sqref="A23:F23"/>
    </sheetView>
  </sheetViews>
  <sheetFormatPr baseColWidth="10" defaultColWidth="14.42578125" defaultRowHeight="12.75" x14ac:dyDescent="0.2"/>
  <cols>
    <col min="1" max="6" width="14.42578125" style="10"/>
    <col min="7" max="7" width="20.28515625" style="10" bestFit="1" customWidth="1"/>
    <col min="8" max="9" width="16.140625" style="10" bestFit="1" customWidth="1"/>
    <col min="10" max="10" width="39.42578125" style="10" customWidth="1"/>
    <col min="11" max="16384" width="14.42578125" style="10"/>
  </cols>
  <sheetData>
    <row r="1" spans="1:19" ht="30.75" customHeight="1" thickBot="1" x14ac:dyDescent="0.25">
      <c r="A1" s="123" t="s">
        <v>9</v>
      </c>
      <c r="B1" s="123"/>
      <c r="C1" s="124"/>
      <c r="D1" s="125" t="s">
        <v>10</v>
      </c>
      <c r="E1" s="126"/>
      <c r="F1" s="127"/>
      <c r="G1" s="120" t="s">
        <v>24</v>
      </c>
      <c r="H1" s="121"/>
      <c r="I1" s="122"/>
      <c r="J1" s="55" t="s">
        <v>38</v>
      </c>
    </row>
    <row r="2" spans="1:19" ht="51" x14ac:dyDescent="0.2">
      <c r="A2" s="1" t="s">
        <v>2</v>
      </c>
      <c r="B2" s="1" t="s">
        <v>11</v>
      </c>
      <c r="C2" s="2" t="s">
        <v>3</v>
      </c>
      <c r="D2" s="11" t="s">
        <v>20</v>
      </c>
      <c r="E2" s="12" t="s">
        <v>21</v>
      </c>
      <c r="F2" s="13" t="s">
        <v>22</v>
      </c>
      <c r="G2" s="23" t="s">
        <v>4</v>
      </c>
      <c r="H2" s="24" t="s">
        <v>5</v>
      </c>
      <c r="I2" s="25" t="s">
        <v>6</v>
      </c>
      <c r="J2" s="5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15" t="s">
        <v>12</v>
      </c>
      <c r="B3" s="3">
        <v>1</v>
      </c>
      <c r="C3" s="4" t="s">
        <v>7</v>
      </c>
      <c r="D3" s="15">
        <v>21125</v>
      </c>
      <c r="E3" s="16">
        <v>32500</v>
      </c>
      <c r="F3" s="17">
        <v>28500</v>
      </c>
      <c r="G3" s="26">
        <v>18850</v>
      </c>
      <c r="H3" s="27">
        <v>30000</v>
      </c>
      <c r="I3" s="28">
        <v>27000</v>
      </c>
      <c r="J3" s="52"/>
      <c r="K3" s="14"/>
      <c r="L3" s="14"/>
      <c r="M3" s="14"/>
      <c r="N3" s="14"/>
      <c r="O3" s="14"/>
      <c r="P3" s="14"/>
      <c r="Q3" s="14"/>
      <c r="R3" s="14"/>
      <c r="S3" s="14"/>
    </row>
    <row r="4" spans="1:19" ht="51" customHeight="1" x14ac:dyDescent="0.2">
      <c r="A4" s="116"/>
      <c r="B4" s="3">
        <v>1</v>
      </c>
      <c r="C4" s="5" t="s">
        <v>13</v>
      </c>
      <c r="D4" s="18">
        <v>197750</v>
      </c>
      <c r="E4" s="16">
        <v>272274.5</v>
      </c>
      <c r="F4" s="17">
        <v>219250</v>
      </c>
      <c r="G4" s="29">
        <v>179500</v>
      </c>
      <c r="H4" s="27">
        <v>270000</v>
      </c>
      <c r="I4" s="28">
        <v>218000</v>
      </c>
      <c r="J4" s="52"/>
      <c r="K4" s="19"/>
      <c r="L4" s="19"/>
      <c r="M4" s="19"/>
      <c r="N4" s="19"/>
      <c r="O4" s="19"/>
      <c r="P4" s="19"/>
      <c r="Q4" s="19"/>
      <c r="R4" s="19"/>
      <c r="S4" s="19"/>
    </row>
    <row r="5" spans="1:19" ht="63.75" customHeight="1" x14ac:dyDescent="0.2">
      <c r="A5" s="116"/>
      <c r="B5" s="3">
        <v>1</v>
      </c>
      <c r="C5" s="5" t="s">
        <v>14</v>
      </c>
      <c r="D5" s="15">
        <v>5009375</v>
      </c>
      <c r="E5" s="16">
        <v>5590000</v>
      </c>
      <c r="F5" s="17">
        <v>5375000</v>
      </c>
      <c r="G5" s="26">
        <v>4100000</v>
      </c>
      <c r="H5" s="27">
        <v>4600000</v>
      </c>
      <c r="I5" s="28">
        <v>4600000</v>
      </c>
      <c r="J5" s="52"/>
      <c r="K5" s="19"/>
      <c r="L5" s="19"/>
      <c r="M5" s="19"/>
      <c r="N5" s="19"/>
      <c r="O5" s="19"/>
      <c r="P5" s="19"/>
      <c r="Q5" s="19"/>
      <c r="R5" s="19"/>
      <c r="S5" s="19"/>
    </row>
    <row r="6" spans="1:19" x14ac:dyDescent="0.2">
      <c r="A6" s="117"/>
      <c r="B6" s="3">
        <v>1</v>
      </c>
      <c r="C6" s="4" t="s">
        <v>8</v>
      </c>
      <c r="D6" s="15">
        <v>1977.5</v>
      </c>
      <c r="E6" s="16">
        <v>2707.5</v>
      </c>
      <c r="F6" s="17">
        <v>2450</v>
      </c>
      <c r="G6" s="26">
        <v>1600</v>
      </c>
      <c r="H6" s="27">
        <v>2700</v>
      </c>
      <c r="I6" s="28">
        <v>2400</v>
      </c>
      <c r="J6" s="52"/>
      <c r="K6" s="19"/>
      <c r="L6" s="19"/>
      <c r="M6" s="19"/>
      <c r="N6" s="19"/>
      <c r="O6" s="19"/>
      <c r="P6" s="19"/>
      <c r="Q6" s="19"/>
      <c r="R6" s="19"/>
      <c r="S6" s="19"/>
    </row>
    <row r="7" spans="1:19" x14ac:dyDescent="0.2">
      <c r="A7" s="128" t="s">
        <v>15</v>
      </c>
      <c r="B7" s="6">
        <v>1</v>
      </c>
      <c r="C7" s="2" t="s">
        <v>7</v>
      </c>
      <c r="D7" s="15">
        <v>34500</v>
      </c>
      <c r="E7" s="16">
        <v>41275</v>
      </c>
      <c r="F7" s="17">
        <v>37500</v>
      </c>
      <c r="G7" s="26">
        <v>27500</v>
      </c>
      <c r="H7" s="27">
        <v>40000</v>
      </c>
      <c r="I7" s="28">
        <v>37000</v>
      </c>
      <c r="J7" s="52"/>
      <c r="K7" s="19"/>
      <c r="L7" s="19"/>
      <c r="M7" s="19"/>
      <c r="N7" s="19"/>
      <c r="O7" s="19"/>
      <c r="P7" s="19"/>
      <c r="Q7" s="19"/>
      <c r="R7" s="19"/>
      <c r="S7" s="19"/>
    </row>
    <row r="8" spans="1:19" ht="51" customHeight="1" x14ac:dyDescent="0.2">
      <c r="A8" s="129"/>
      <c r="B8" s="6">
        <v>1</v>
      </c>
      <c r="C8" s="7" t="s">
        <v>13</v>
      </c>
      <c r="D8" s="15">
        <v>327500</v>
      </c>
      <c r="E8" s="16">
        <v>405500</v>
      </c>
      <c r="F8" s="17">
        <v>394000</v>
      </c>
      <c r="G8" s="26">
        <v>240500</v>
      </c>
      <c r="H8" s="27">
        <v>405000</v>
      </c>
      <c r="I8" s="28">
        <v>393000</v>
      </c>
      <c r="J8" s="52"/>
      <c r="K8" s="19"/>
      <c r="L8" s="19"/>
      <c r="M8" s="19"/>
      <c r="N8" s="19"/>
      <c r="O8" s="19"/>
      <c r="P8" s="19"/>
      <c r="Q8" s="19"/>
      <c r="R8" s="19"/>
      <c r="S8" s="19"/>
    </row>
    <row r="9" spans="1:19" ht="63.75" customHeight="1" x14ac:dyDescent="0.2">
      <c r="A9" s="129"/>
      <c r="B9" s="6">
        <v>1</v>
      </c>
      <c r="C9" s="7" t="s">
        <v>14</v>
      </c>
      <c r="D9" s="15">
        <v>6650000</v>
      </c>
      <c r="E9" s="16">
        <v>7300000</v>
      </c>
      <c r="F9" s="17">
        <v>6950000</v>
      </c>
      <c r="G9" s="26">
        <v>5000000</v>
      </c>
      <c r="H9" s="27">
        <v>4500000</v>
      </c>
      <c r="I9" s="28">
        <v>4500000</v>
      </c>
      <c r="J9" s="52"/>
      <c r="K9" s="19"/>
      <c r="L9" s="19"/>
      <c r="M9" s="19"/>
      <c r="N9" s="19"/>
      <c r="O9" s="19"/>
      <c r="P9" s="19"/>
      <c r="Q9" s="19"/>
      <c r="R9" s="19"/>
      <c r="S9" s="19"/>
    </row>
    <row r="10" spans="1:19" x14ac:dyDescent="0.2">
      <c r="A10" s="130"/>
      <c r="B10" s="6">
        <v>1</v>
      </c>
      <c r="C10" s="2" t="s">
        <v>8</v>
      </c>
      <c r="D10" s="15">
        <v>2650</v>
      </c>
      <c r="E10" s="16">
        <v>3547.5</v>
      </c>
      <c r="F10" s="17">
        <v>3200</v>
      </c>
      <c r="G10" s="26">
        <v>1750</v>
      </c>
      <c r="H10" s="27">
        <v>3000</v>
      </c>
      <c r="I10" s="28">
        <v>3000</v>
      </c>
      <c r="J10" s="52"/>
      <c r="K10" s="19"/>
      <c r="L10" s="19"/>
      <c r="M10" s="19"/>
      <c r="N10" s="19"/>
      <c r="O10" s="19"/>
      <c r="P10" s="19"/>
      <c r="Q10" s="19"/>
      <c r="R10" s="19"/>
      <c r="S10" s="19"/>
    </row>
    <row r="11" spans="1:19" x14ac:dyDescent="0.2">
      <c r="A11" s="115" t="s">
        <v>16</v>
      </c>
      <c r="B11" s="3">
        <v>1</v>
      </c>
      <c r="C11" s="4" t="s">
        <v>7</v>
      </c>
      <c r="D11" s="15">
        <v>38400</v>
      </c>
      <c r="E11" s="16">
        <v>47500</v>
      </c>
      <c r="F11" s="17">
        <v>40000</v>
      </c>
      <c r="G11" s="26">
        <v>37500</v>
      </c>
      <c r="H11" s="27">
        <v>47000</v>
      </c>
      <c r="I11" s="28">
        <v>39000</v>
      </c>
      <c r="J11" s="52"/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51" customHeight="1" x14ac:dyDescent="0.2">
      <c r="A12" s="116"/>
      <c r="B12" s="3">
        <v>1</v>
      </c>
      <c r="C12" s="5" t="s">
        <v>13</v>
      </c>
      <c r="D12" s="15">
        <v>348748</v>
      </c>
      <c r="E12" s="16">
        <v>495000</v>
      </c>
      <c r="F12" s="17">
        <v>430000</v>
      </c>
      <c r="G12" s="26">
        <v>330000</v>
      </c>
      <c r="H12" s="27">
        <v>450000</v>
      </c>
      <c r="I12" s="28">
        <v>420000</v>
      </c>
      <c r="J12" s="52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63.75" customHeight="1" x14ac:dyDescent="0.2">
      <c r="A13" s="116"/>
      <c r="B13" s="3">
        <v>1</v>
      </c>
      <c r="C13" s="5" t="s">
        <v>14</v>
      </c>
      <c r="D13" s="15">
        <v>6200000</v>
      </c>
      <c r="E13" s="16">
        <v>6850000</v>
      </c>
      <c r="F13" s="17">
        <v>6500000</v>
      </c>
      <c r="G13" s="26">
        <v>4500000</v>
      </c>
      <c r="H13" s="27">
        <v>4300000</v>
      </c>
      <c r="I13" s="28">
        <v>4300000</v>
      </c>
      <c r="J13" s="52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2">
      <c r="A14" s="117"/>
      <c r="B14" s="3">
        <v>1</v>
      </c>
      <c r="C14" s="4" t="s">
        <v>8</v>
      </c>
      <c r="D14" s="15">
        <v>2500</v>
      </c>
      <c r="E14" s="16">
        <v>3375</v>
      </c>
      <c r="F14" s="17">
        <v>2937.5</v>
      </c>
      <c r="G14" s="26">
        <v>2300</v>
      </c>
      <c r="H14" s="27">
        <v>3300</v>
      </c>
      <c r="I14" s="28">
        <v>2900</v>
      </c>
      <c r="J14" s="52"/>
      <c r="K14" s="19"/>
      <c r="L14" s="19"/>
      <c r="M14" s="19"/>
      <c r="N14" s="19"/>
      <c r="O14" s="19"/>
      <c r="P14" s="19"/>
      <c r="Q14" s="19"/>
      <c r="R14" s="19"/>
      <c r="S14" s="19"/>
    </row>
    <row r="15" spans="1:19" x14ac:dyDescent="0.2">
      <c r="A15" s="131" t="s">
        <v>17</v>
      </c>
      <c r="B15" s="8">
        <v>1</v>
      </c>
      <c r="C15" s="2" t="s">
        <v>7</v>
      </c>
      <c r="D15" s="15">
        <v>24000</v>
      </c>
      <c r="E15" s="16">
        <v>31675</v>
      </c>
      <c r="F15" s="17">
        <v>28500</v>
      </c>
      <c r="G15" s="26">
        <v>19500</v>
      </c>
      <c r="H15" s="27">
        <v>29000</v>
      </c>
      <c r="I15" s="28">
        <v>28000</v>
      </c>
      <c r="J15" s="52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51" customHeight="1" x14ac:dyDescent="0.2">
      <c r="A16" s="132"/>
      <c r="B16" s="8">
        <v>1</v>
      </c>
      <c r="C16" s="7" t="s">
        <v>13</v>
      </c>
      <c r="D16" s="15">
        <v>225000</v>
      </c>
      <c r="E16" s="16">
        <v>283750</v>
      </c>
      <c r="F16" s="17">
        <v>279750</v>
      </c>
      <c r="G16" s="26">
        <v>190000</v>
      </c>
      <c r="H16" s="27">
        <v>279500</v>
      </c>
      <c r="I16" s="28">
        <v>279500</v>
      </c>
      <c r="J16" s="52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63.75" customHeight="1" x14ac:dyDescent="0.2">
      <c r="A17" s="132"/>
      <c r="B17" s="8">
        <v>1</v>
      </c>
      <c r="C17" s="7" t="s">
        <v>14</v>
      </c>
      <c r="D17" s="15">
        <v>5250000</v>
      </c>
      <c r="E17" s="16">
        <v>6120000</v>
      </c>
      <c r="F17" s="17">
        <v>5650000</v>
      </c>
      <c r="G17" s="26">
        <v>3850000</v>
      </c>
      <c r="H17" s="27">
        <v>4300000</v>
      </c>
      <c r="I17" s="28">
        <v>4300000</v>
      </c>
      <c r="J17" s="52"/>
      <c r="K17" s="19"/>
      <c r="L17" s="19"/>
      <c r="M17" s="19"/>
      <c r="N17" s="19"/>
      <c r="O17" s="19"/>
      <c r="P17" s="19"/>
      <c r="Q17" s="19"/>
      <c r="R17" s="19"/>
      <c r="S17" s="19"/>
    </row>
    <row r="18" spans="1:19" x14ac:dyDescent="0.2">
      <c r="A18" s="133"/>
      <c r="B18" s="8">
        <v>1</v>
      </c>
      <c r="C18" s="2" t="s">
        <v>8</v>
      </c>
      <c r="D18" s="15">
        <v>1935</v>
      </c>
      <c r="E18" s="16">
        <v>2765</v>
      </c>
      <c r="F18" s="17">
        <v>2450</v>
      </c>
      <c r="G18" s="26">
        <v>1600</v>
      </c>
      <c r="H18" s="27">
        <v>2600</v>
      </c>
      <c r="I18" s="28">
        <v>2400</v>
      </c>
      <c r="J18" s="52"/>
      <c r="K18" s="19"/>
      <c r="L18" s="19"/>
      <c r="M18" s="19"/>
      <c r="N18" s="19"/>
      <c r="O18" s="19"/>
      <c r="P18" s="19"/>
      <c r="Q18" s="19"/>
      <c r="R18" s="19"/>
      <c r="S18" s="19"/>
    </row>
    <row r="19" spans="1:19" x14ac:dyDescent="0.2">
      <c r="A19" s="115" t="s">
        <v>18</v>
      </c>
      <c r="B19" s="9">
        <v>1</v>
      </c>
      <c r="C19" s="4" t="s">
        <v>7</v>
      </c>
      <c r="D19" s="15">
        <v>28250</v>
      </c>
      <c r="E19" s="16">
        <v>37825</v>
      </c>
      <c r="F19" s="17">
        <v>31000</v>
      </c>
      <c r="G19" s="26">
        <v>23500</v>
      </c>
      <c r="H19" s="27">
        <v>30000</v>
      </c>
      <c r="I19" s="28">
        <v>30000</v>
      </c>
      <c r="J19" s="52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51" customHeight="1" x14ac:dyDescent="0.2">
      <c r="A20" s="116"/>
      <c r="B20" s="9">
        <v>1</v>
      </c>
      <c r="C20" s="5" t="s">
        <v>13</v>
      </c>
      <c r="D20" s="15">
        <v>250000</v>
      </c>
      <c r="E20" s="16">
        <v>350000</v>
      </c>
      <c r="F20" s="17">
        <v>300000</v>
      </c>
      <c r="G20" s="26">
        <v>220000</v>
      </c>
      <c r="H20" s="27">
        <v>289500</v>
      </c>
      <c r="I20" s="28">
        <v>289500</v>
      </c>
      <c r="J20" s="52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63.75" customHeight="1" x14ac:dyDescent="0.2">
      <c r="A21" s="116"/>
      <c r="B21" s="9">
        <v>1</v>
      </c>
      <c r="C21" s="5" t="s">
        <v>14</v>
      </c>
      <c r="D21" s="15">
        <v>5875000</v>
      </c>
      <c r="E21" s="16">
        <v>6550000</v>
      </c>
      <c r="F21" s="17">
        <v>6250000</v>
      </c>
      <c r="G21" s="26">
        <v>3850000</v>
      </c>
      <c r="H21" s="27">
        <v>4300000</v>
      </c>
      <c r="I21" s="28">
        <v>4500000</v>
      </c>
      <c r="J21" s="52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3.5" thickBot="1" x14ac:dyDescent="0.25">
      <c r="A22" s="117"/>
      <c r="B22" s="9">
        <v>1</v>
      </c>
      <c r="C22" s="4" t="s">
        <v>8</v>
      </c>
      <c r="D22" s="20">
        <v>2221.5</v>
      </c>
      <c r="E22" s="21">
        <v>3150</v>
      </c>
      <c r="F22" s="22">
        <v>2665</v>
      </c>
      <c r="G22" s="30">
        <v>1600</v>
      </c>
      <c r="H22" s="31">
        <v>3000</v>
      </c>
      <c r="I22" s="32">
        <v>2500</v>
      </c>
      <c r="J22" s="53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5" thickBot="1" x14ac:dyDescent="0.25">
      <c r="A23" s="118" t="s">
        <v>19</v>
      </c>
      <c r="B23" s="119"/>
      <c r="C23" s="119"/>
      <c r="D23" s="70"/>
      <c r="E23" s="71"/>
      <c r="F23" s="72"/>
      <c r="G23" s="33">
        <f>SUM(G3:G22)</f>
        <v>22595700</v>
      </c>
      <c r="H23" s="33">
        <f>SUM(H3:H22)</f>
        <v>23884600</v>
      </c>
      <c r="I23" s="33">
        <f>SUM(I3:I22)</f>
        <v>23974200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4.25" x14ac:dyDescent="0.2">
      <c r="B24" s="14"/>
      <c r="C24" s="14"/>
      <c r="D24" s="14"/>
      <c r="E24" s="19"/>
      <c r="F24" s="19"/>
      <c r="G24" s="33"/>
      <c r="H24" s="33">
        <f>+H23+I23</f>
        <v>47858800</v>
      </c>
      <c r="I24" s="33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x14ac:dyDescent="0.2">
      <c r="B25" s="14"/>
      <c r="C25" s="14"/>
      <c r="D25" s="14"/>
      <c r="E25" s="14"/>
      <c r="F25" s="19"/>
      <c r="G25" s="14"/>
      <c r="H25" s="14"/>
      <c r="I25" s="19"/>
      <c r="J25" s="14"/>
      <c r="K25" s="14"/>
      <c r="L25" s="19"/>
      <c r="M25" s="14"/>
      <c r="N25" s="14"/>
      <c r="O25" s="19"/>
      <c r="P25" s="14"/>
      <c r="Q25" s="14"/>
      <c r="R25" s="19"/>
      <c r="S25" s="14"/>
    </row>
  </sheetData>
  <mergeCells count="9">
    <mergeCell ref="A19:A22"/>
    <mergeCell ref="A23:C23"/>
    <mergeCell ref="A1:C1"/>
    <mergeCell ref="D1:F1"/>
    <mergeCell ref="G1:I1"/>
    <mergeCell ref="A3:A6"/>
    <mergeCell ref="A7:A10"/>
    <mergeCell ref="A11:A14"/>
    <mergeCell ref="A15:A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E02C-DCD2-4641-B14E-6939015DBE63}">
  <dimension ref="A1:S25"/>
  <sheetViews>
    <sheetView topLeftCell="A18" workbookViewId="0">
      <selection activeCell="H23" sqref="A23:H25"/>
    </sheetView>
  </sheetViews>
  <sheetFormatPr baseColWidth="10" defaultColWidth="14.42578125" defaultRowHeight="12.75" x14ac:dyDescent="0.2"/>
  <cols>
    <col min="1" max="6" width="14.42578125" style="10"/>
    <col min="7" max="7" width="20.28515625" style="10" bestFit="1" customWidth="1"/>
    <col min="8" max="9" width="16.140625" style="10" bestFit="1" customWidth="1"/>
    <col min="10" max="10" width="39.42578125" style="10" customWidth="1"/>
    <col min="11" max="16384" width="14.42578125" style="10"/>
  </cols>
  <sheetData>
    <row r="1" spans="1:19" ht="30.75" customHeight="1" thickBot="1" x14ac:dyDescent="0.25">
      <c r="A1" s="123" t="s">
        <v>9</v>
      </c>
      <c r="B1" s="123"/>
      <c r="C1" s="124"/>
      <c r="D1" s="125" t="s">
        <v>10</v>
      </c>
      <c r="E1" s="126"/>
      <c r="F1" s="127"/>
      <c r="G1" s="120" t="s">
        <v>25</v>
      </c>
      <c r="H1" s="121"/>
      <c r="I1" s="122"/>
      <c r="J1" s="55" t="s">
        <v>38</v>
      </c>
    </row>
    <row r="2" spans="1:19" ht="51" x14ac:dyDescent="0.2">
      <c r="A2" s="1" t="s">
        <v>2</v>
      </c>
      <c r="B2" s="1" t="s">
        <v>11</v>
      </c>
      <c r="C2" s="2" t="s">
        <v>3</v>
      </c>
      <c r="D2" s="11" t="s">
        <v>20</v>
      </c>
      <c r="E2" s="12" t="s">
        <v>21</v>
      </c>
      <c r="F2" s="13" t="s">
        <v>22</v>
      </c>
      <c r="G2" s="23" t="s">
        <v>4</v>
      </c>
      <c r="H2" s="24" t="s">
        <v>5</v>
      </c>
      <c r="I2" s="25" t="s">
        <v>6</v>
      </c>
      <c r="J2" s="5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15" t="s">
        <v>12</v>
      </c>
      <c r="B3" s="3">
        <v>1</v>
      </c>
      <c r="C3" s="4" t="s">
        <v>7</v>
      </c>
      <c r="D3" s="15">
        <v>21125</v>
      </c>
      <c r="E3" s="16">
        <v>32500</v>
      </c>
      <c r="F3" s="17">
        <v>28500</v>
      </c>
      <c r="G3" s="26">
        <v>19858</v>
      </c>
      <c r="H3" s="27">
        <v>30550</v>
      </c>
      <c r="I3" s="28">
        <v>26790</v>
      </c>
      <c r="J3" s="52"/>
      <c r="K3" s="14"/>
      <c r="L3" s="14"/>
      <c r="M3" s="14"/>
      <c r="N3" s="14"/>
      <c r="O3" s="14"/>
      <c r="P3" s="14"/>
      <c r="Q3" s="14"/>
      <c r="R3" s="14"/>
      <c r="S3" s="14"/>
    </row>
    <row r="4" spans="1:19" ht="51" customHeight="1" x14ac:dyDescent="0.2">
      <c r="A4" s="116"/>
      <c r="B4" s="3">
        <v>1</v>
      </c>
      <c r="C4" s="5" t="s">
        <v>13</v>
      </c>
      <c r="D4" s="18">
        <v>197750</v>
      </c>
      <c r="E4" s="16">
        <v>272274.5</v>
      </c>
      <c r="F4" s="17">
        <v>219250</v>
      </c>
      <c r="G4" s="29">
        <v>185885</v>
      </c>
      <c r="H4" s="27">
        <v>255939</v>
      </c>
      <c r="I4" s="28">
        <v>206095</v>
      </c>
      <c r="J4" s="52"/>
      <c r="K4" s="19"/>
      <c r="L4" s="19"/>
      <c r="M4" s="19"/>
      <c r="N4" s="19"/>
      <c r="O4" s="19"/>
      <c r="P4" s="19"/>
      <c r="Q4" s="19"/>
      <c r="R4" s="19"/>
      <c r="S4" s="19"/>
    </row>
    <row r="5" spans="1:19" ht="63.75" customHeight="1" x14ac:dyDescent="0.2">
      <c r="A5" s="116"/>
      <c r="B5" s="3">
        <v>1</v>
      </c>
      <c r="C5" s="5" t="s">
        <v>14</v>
      </c>
      <c r="D5" s="15">
        <v>5009375</v>
      </c>
      <c r="E5" s="16">
        <v>5590000</v>
      </c>
      <c r="F5" s="17">
        <v>5375000</v>
      </c>
      <c r="G5" s="26">
        <v>4708813</v>
      </c>
      <c r="H5" s="27">
        <v>5254600</v>
      </c>
      <c r="I5" s="28">
        <v>5052500</v>
      </c>
      <c r="J5" s="52"/>
      <c r="K5" s="19"/>
      <c r="L5" s="19"/>
      <c r="M5" s="19"/>
      <c r="N5" s="19"/>
      <c r="O5" s="19"/>
      <c r="P5" s="19"/>
      <c r="Q5" s="19"/>
      <c r="R5" s="19"/>
      <c r="S5" s="19"/>
    </row>
    <row r="6" spans="1:19" x14ac:dyDescent="0.2">
      <c r="A6" s="117"/>
      <c r="B6" s="3">
        <v>1</v>
      </c>
      <c r="C6" s="4" t="s">
        <v>8</v>
      </c>
      <c r="D6" s="15">
        <v>1977.5</v>
      </c>
      <c r="E6" s="16">
        <v>2707.5</v>
      </c>
      <c r="F6" s="17">
        <v>2450</v>
      </c>
      <c r="G6" s="26">
        <v>1859</v>
      </c>
      <c r="H6" s="27">
        <v>2546</v>
      </c>
      <c r="I6" s="28">
        <v>2303</v>
      </c>
      <c r="J6" s="52"/>
      <c r="K6" s="19"/>
      <c r="L6" s="19"/>
      <c r="M6" s="19"/>
      <c r="N6" s="19"/>
      <c r="O6" s="19"/>
      <c r="P6" s="19"/>
      <c r="Q6" s="19"/>
      <c r="R6" s="19"/>
      <c r="S6" s="19"/>
    </row>
    <row r="7" spans="1:19" x14ac:dyDescent="0.2">
      <c r="A7" s="128" t="s">
        <v>15</v>
      </c>
      <c r="B7" s="6">
        <v>1</v>
      </c>
      <c r="C7" s="2" t="s">
        <v>7</v>
      </c>
      <c r="D7" s="15">
        <v>34500</v>
      </c>
      <c r="E7" s="16">
        <v>41275</v>
      </c>
      <c r="F7" s="17">
        <v>37500</v>
      </c>
      <c r="G7" s="26">
        <v>32430</v>
      </c>
      <c r="H7" s="27">
        <v>38799</v>
      </c>
      <c r="I7" s="28">
        <v>35250</v>
      </c>
      <c r="J7" s="52"/>
      <c r="K7" s="19"/>
      <c r="L7" s="19"/>
      <c r="M7" s="19"/>
      <c r="N7" s="19"/>
      <c r="O7" s="19"/>
      <c r="P7" s="19"/>
      <c r="Q7" s="19"/>
      <c r="R7" s="19"/>
      <c r="S7" s="19"/>
    </row>
    <row r="8" spans="1:19" ht="51" customHeight="1" x14ac:dyDescent="0.2">
      <c r="A8" s="129"/>
      <c r="B8" s="6">
        <v>1</v>
      </c>
      <c r="C8" s="7" t="s">
        <v>13</v>
      </c>
      <c r="D8" s="15">
        <v>327500</v>
      </c>
      <c r="E8" s="16">
        <v>405500</v>
      </c>
      <c r="F8" s="17">
        <v>394000</v>
      </c>
      <c r="G8" s="26">
        <v>307850</v>
      </c>
      <c r="H8" s="27">
        <v>381170</v>
      </c>
      <c r="I8" s="28">
        <v>370360</v>
      </c>
      <c r="J8" s="52"/>
      <c r="K8" s="19"/>
      <c r="L8" s="19"/>
      <c r="M8" s="19"/>
      <c r="N8" s="19"/>
      <c r="O8" s="19"/>
      <c r="P8" s="19"/>
      <c r="Q8" s="19"/>
      <c r="R8" s="19"/>
      <c r="S8" s="19"/>
    </row>
    <row r="9" spans="1:19" ht="63.75" customHeight="1" x14ac:dyDescent="0.2">
      <c r="A9" s="129"/>
      <c r="B9" s="6">
        <v>1</v>
      </c>
      <c r="C9" s="7" t="s">
        <v>14</v>
      </c>
      <c r="D9" s="15">
        <v>6650000</v>
      </c>
      <c r="E9" s="16">
        <v>7300000</v>
      </c>
      <c r="F9" s="17">
        <v>6950000</v>
      </c>
      <c r="G9" s="26">
        <v>6251000</v>
      </c>
      <c r="H9" s="27">
        <v>6862000</v>
      </c>
      <c r="I9" s="28">
        <v>6533000</v>
      </c>
      <c r="J9" s="52"/>
      <c r="K9" s="19"/>
      <c r="L9" s="19"/>
      <c r="M9" s="19"/>
      <c r="N9" s="19"/>
      <c r="O9" s="19"/>
      <c r="P9" s="19"/>
      <c r="Q9" s="19"/>
      <c r="R9" s="19"/>
      <c r="S9" s="19"/>
    </row>
    <row r="10" spans="1:19" x14ac:dyDescent="0.2">
      <c r="A10" s="130"/>
      <c r="B10" s="6">
        <v>1</v>
      </c>
      <c r="C10" s="2" t="s">
        <v>8</v>
      </c>
      <c r="D10" s="15">
        <v>2650</v>
      </c>
      <c r="E10" s="16">
        <v>3547.5</v>
      </c>
      <c r="F10" s="17">
        <v>3200</v>
      </c>
      <c r="G10" s="26">
        <v>2491</v>
      </c>
      <c r="H10" s="27">
        <v>3335</v>
      </c>
      <c r="I10" s="28">
        <v>3008</v>
      </c>
      <c r="J10" s="52"/>
      <c r="K10" s="19"/>
      <c r="L10" s="19"/>
      <c r="M10" s="19"/>
      <c r="N10" s="19"/>
      <c r="O10" s="19"/>
      <c r="P10" s="19"/>
      <c r="Q10" s="19"/>
      <c r="R10" s="19"/>
      <c r="S10" s="19"/>
    </row>
    <row r="11" spans="1:19" x14ac:dyDescent="0.2">
      <c r="A11" s="115" t="s">
        <v>16</v>
      </c>
      <c r="B11" s="3">
        <v>1</v>
      </c>
      <c r="C11" s="4" t="s">
        <v>7</v>
      </c>
      <c r="D11" s="15">
        <v>38400</v>
      </c>
      <c r="E11" s="16">
        <v>47500</v>
      </c>
      <c r="F11" s="17">
        <v>40000</v>
      </c>
      <c r="G11" s="26">
        <v>36096</v>
      </c>
      <c r="H11" s="27">
        <v>44650</v>
      </c>
      <c r="I11" s="28">
        <v>37600</v>
      </c>
      <c r="J11" s="52"/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51" customHeight="1" x14ac:dyDescent="0.2">
      <c r="A12" s="116"/>
      <c r="B12" s="3">
        <v>1</v>
      </c>
      <c r="C12" s="5" t="s">
        <v>13</v>
      </c>
      <c r="D12" s="15">
        <v>348748</v>
      </c>
      <c r="E12" s="16">
        <v>495000</v>
      </c>
      <c r="F12" s="17">
        <v>430000</v>
      </c>
      <c r="G12" s="26">
        <v>327823</v>
      </c>
      <c r="H12" s="27">
        <v>465300</v>
      </c>
      <c r="I12" s="28">
        <v>404200</v>
      </c>
      <c r="J12" s="52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63.75" customHeight="1" x14ac:dyDescent="0.2">
      <c r="A13" s="116"/>
      <c r="B13" s="3">
        <v>1</v>
      </c>
      <c r="C13" s="5" t="s">
        <v>14</v>
      </c>
      <c r="D13" s="15">
        <v>6200000</v>
      </c>
      <c r="E13" s="16">
        <v>6850000</v>
      </c>
      <c r="F13" s="17">
        <v>6500000</v>
      </c>
      <c r="G13" s="26">
        <v>5828000</v>
      </c>
      <c r="H13" s="27">
        <v>6439000</v>
      </c>
      <c r="I13" s="28">
        <v>6110000</v>
      </c>
      <c r="J13" s="52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2">
      <c r="A14" s="117"/>
      <c r="B14" s="3">
        <v>1</v>
      </c>
      <c r="C14" s="4" t="s">
        <v>8</v>
      </c>
      <c r="D14" s="15">
        <v>2500</v>
      </c>
      <c r="E14" s="16">
        <v>3375</v>
      </c>
      <c r="F14" s="17">
        <v>2937.5</v>
      </c>
      <c r="G14" s="26">
        <v>2350</v>
      </c>
      <c r="H14" s="27">
        <v>3173</v>
      </c>
      <c r="I14" s="28">
        <v>2762</v>
      </c>
      <c r="J14" s="52"/>
      <c r="K14" s="19"/>
      <c r="L14" s="19"/>
      <c r="M14" s="19"/>
      <c r="N14" s="19"/>
      <c r="O14" s="19"/>
      <c r="P14" s="19"/>
      <c r="Q14" s="19"/>
      <c r="R14" s="19"/>
      <c r="S14" s="19"/>
    </row>
    <row r="15" spans="1:19" x14ac:dyDescent="0.2">
      <c r="A15" s="131" t="s">
        <v>17</v>
      </c>
      <c r="B15" s="8">
        <v>1</v>
      </c>
      <c r="C15" s="2" t="s">
        <v>7</v>
      </c>
      <c r="D15" s="15">
        <v>24000</v>
      </c>
      <c r="E15" s="16">
        <v>31675</v>
      </c>
      <c r="F15" s="17">
        <v>28500</v>
      </c>
      <c r="G15" s="26">
        <v>22560</v>
      </c>
      <c r="H15" s="27">
        <v>29775</v>
      </c>
      <c r="I15" s="28">
        <v>26790</v>
      </c>
      <c r="J15" s="52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51" customHeight="1" x14ac:dyDescent="0.2">
      <c r="A16" s="132"/>
      <c r="B16" s="8">
        <v>1</v>
      </c>
      <c r="C16" s="7" t="s">
        <v>13</v>
      </c>
      <c r="D16" s="15">
        <v>225000</v>
      </c>
      <c r="E16" s="16">
        <v>283750</v>
      </c>
      <c r="F16" s="17">
        <v>279750</v>
      </c>
      <c r="G16" s="26">
        <v>211500</v>
      </c>
      <c r="H16" s="27">
        <v>266725</v>
      </c>
      <c r="I16" s="28">
        <v>262965</v>
      </c>
      <c r="J16" s="52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63.75" customHeight="1" x14ac:dyDescent="0.2">
      <c r="A17" s="132"/>
      <c r="B17" s="8">
        <v>1</v>
      </c>
      <c r="C17" s="7" t="s">
        <v>14</v>
      </c>
      <c r="D17" s="15">
        <v>5250000</v>
      </c>
      <c r="E17" s="16">
        <v>6120000</v>
      </c>
      <c r="F17" s="17">
        <v>5650000</v>
      </c>
      <c r="G17" s="26">
        <v>4935000</v>
      </c>
      <c r="H17" s="27">
        <v>5752800</v>
      </c>
      <c r="I17" s="28">
        <v>5311000</v>
      </c>
      <c r="J17" s="52"/>
      <c r="K17" s="19"/>
      <c r="L17" s="19"/>
      <c r="M17" s="19"/>
      <c r="N17" s="19"/>
      <c r="O17" s="19"/>
      <c r="P17" s="19"/>
      <c r="Q17" s="19"/>
      <c r="R17" s="19"/>
      <c r="S17" s="19"/>
    </row>
    <row r="18" spans="1:19" x14ac:dyDescent="0.2">
      <c r="A18" s="133"/>
      <c r="B18" s="8">
        <v>1</v>
      </c>
      <c r="C18" s="2" t="s">
        <v>8</v>
      </c>
      <c r="D18" s="15">
        <v>1935</v>
      </c>
      <c r="E18" s="16">
        <v>2765</v>
      </c>
      <c r="F18" s="17">
        <v>2450</v>
      </c>
      <c r="G18" s="26">
        <v>1819</v>
      </c>
      <c r="H18" s="27">
        <v>2599</v>
      </c>
      <c r="I18" s="28">
        <v>2303</v>
      </c>
      <c r="J18" s="52"/>
      <c r="K18" s="19"/>
      <c r="L18" s="19"/>
      <c r="M18" s="19"/>
      <c r="N18" s="19"/>
      <c r="O18" s="19"/>
      <c r="P18" s="19"/>
      <c r="Q18" s="19"/>
      <c r="R18" s="19"/>
      <c r="S18" s="19"/>
    </row>
    <row r="19" spans="1:19" x14ac:dyDescent="0.2">
      <c r="A19" s="115" t="s">
        <v>18</v>
      </c>
      <c r="B19" s="9">
        <v>1</v>
      </c>
      <c r="C19" s="4" t="s">
        <v>7</v>
      </c>
      <c r="D19" s="15">
        <v>28250</v>
      </c>
      <c r="E19" s="16">
        <v>37825</v>
      </c>
      <c r="F19" s="17">
        <v>31000</v>
      </c>
      <c r="G19" s="26">
        <v>26555</v>
      </c>
      <c r="H19" s="27">
        <v>35556</v>
      </c>
      <c r="I19" s="28">
        <v>29140</v>
      </c>
      <c r="J19" s="52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51" customHeight="1" x14ac:dyDescent="0.2">
      <c r="A20" s="116"/>
      <c r="B20" s="9">
        <v>1</v>
      </c>
      <c r="C20" s="5" t="s">
        <v>13</v>
      </c>
      <c r="D20" s="15">
        <v>250000</v>
      </c>
      <c r="E20" s="16">
        <v>350000</v>
      </c>
      <c r="F20" s="17">
        <v>300000</v>
      </c>
      <c r="G20" s="26">
        <v>235000</v>
      </c>
      <c r="H20" s="27">
        <v>329000</v>
      </c>
      <c r="I20" s="28">
        <v>282000</v>
      </c>
      <c r="J20" s="52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63.75" customHeight="1" x14ac:dyDescent="0.2">
      <c r="A21" s="116"/>
      <c r="B21" s="9">
        <v>1</v>
      </c>
      <c r="C21" s="5" t="s">
        <v>14</v>
      </c>
      <c r="D21" s="15">
        <v>5875000</v>
      </c>
      <c r="E21" s="16">
        <v>6550000</v>
      </c>
      <c r="F21" s="17">
        <v>6250000</v>
      </c>
      <c r="G21" s="26">
        <v>5522500</v>
      </c>
      <c r="H21" s="27">
        <v>6157000</v>
      </c>
      <c r="I21" s="28">
        <v>5875000</v>
      </c>
      <c r="J21" s="52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3.5" thickBot="1" x14ac:dyDescent="0.25">
      <c r="A22" s="117"/>
      <c r="B22" s="9">
        <v>1</v>
      </c>
      <c r="C22" s="4" t="s">
        <v>8</v>
      </c>
      <c r="D22" s="20">
        <v>2221.5</v>
      </c>
      <c r="E22" s="21">
        <v>3150</v>
      </c>
      <c r="F22" s="22">
        <v>2665</v>
      </c>
      <c r="G22" s="30">
        <v>2089</v>
      </c>
      <c r="H22" s="31">
        <v>2961</v>
      </c>
      <c r="I22" s="32">
        <v>2505</v>
      </c>
      <c r="J22" s="53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5" thickBot="1" x14ac:dyDescent="0.25">
      <c r="A23" s="118" t="s">
        <v>19</v>
      </c>
      <c r="B23" s="119"/>
      <c r="C23" s="119"/>
      <c r="D23" s="70"/>
      <c r="E23" s="71"/>
      <c r="F23" s="72"/>
      <c r="G23" s="73">
        <f>SUM(G3:G22)</f>
        <v>28661478</v>
      </c>
      <c r="H23" s="73">
        <f>SUM(H3:H22)</f>
        <v>32357478</v>
      </c>
      <c r="I23" s="33">
        <f>SUM(I3:I22)</f>
        <v>30575571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4.25" x14ac:dyDescent="0.2">
      <c r="A24" s="74"/>
      <c r="B24" s="75"/>
      <c r="C24" s="75"/>
      <c r="D24" s="75"/>
      <c r="E24" s="76"/>
      <c r="F24" s="76"/>
      <c r="G24" s="73"/>
      <c r="H24" s="73">
        <f>+H23+I23</f>
        <v>62933049</v>
      </c>
      <c r="I24" s="33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x14ac:dyDescent="0.2">
      <c r="A25" s="74"/>
      <c r="B25" s="75"/>
      <c r="C25" s="75"/>
      <c r="D25" s="75"/>
      <c r="E25" s="75"/>
      <c r="F25" s="76"/>
      <c r="G25" s="75"/>
      <c r="H25" s="75"/>
      <c r="I25" s="19"/>
      <c r="J25" s="14"/>
      <c r="K25" s="14"/>
      <c r="L25" s="19"/>
      <c r="M25" s="14"/>
      <c r="N25" s="14"/>
      <c r="O25" s="19"/>
      <c r="P25" s="14"/>
      <c r="Q25" s="14"/>
      <c r="R25" s="19"/>
      <c r="S25" s="14"/>
    </row>
  </sheetData>
  <mergeCells count="9">
    <mergeCell ref="A19:A22"/>
    <mergeCell ref="A23:C23"/>
    <mergeCell ref="A1:C1"/>
    <mergeCell ref="D1:F1"/>
    <mergeCell ref="G1:I1"/>
    <mergeCell ref="A3:A6"/>
    <mergeCell ref="A7:A10"/>
    <mergeCell ref="A11:A14"/>
    <mergeCell ref="A15:A18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1BAE-9B78-4BAF-B576-D8A28ABA50D2}">
  <dimension ref="A1:S25"/>
  <sheetViews>
    <sheetView topLeftCell="A17" workbookViewId="0">
      <selection activeCell="G24" sqref="G24"/>
    </sheetView>
  </sheetViews>
  <sheetFormatPr baseColWidth="10" defaultColWidth="14.42578125" defaultRowHeight="12.75" x14ac:dyDescent="0.2"/>
  <cols>
    <col min="1" max="6" width="14.42578125" style="10"/>
    <col min="7" max="7" width="20.28515625" style="10" bestFit="1" customWidth="1"/>
    <col min="8" max="9" width="16.140625" style="10" bestFit="1" customWidth="1"/>
    <col min="10" max="10" width="39.42578125" style="10" customWidth="1"/>
    <col min="11" max="16384" width="14.42578125" style="10"/>
  </cols>
  <sheetData>
    <row r="1" spans="1:19" ht="30.75" customHeight="1" thickBot="1" x14ac:dyDescent="0.25">
      <c r="A1" s="123" t="s">
        <v>9</v>
      </c>
      <c r="B1" s="123"/>
      <c r="C1" s="124"/>
      <c r="D1" s="125" t="s">
        <v>10</v>
      </c>
      <c r="E1" s="126"/>
      <c r="F1" s="127"/>
      <c r="G1" s="120" t="s">
        <v>50</v>
      </c>
      <c r="H1" s="121"/>
      <c r="I1" s="122"/>
      <c r="J1" s="55" t="s">
        <v>38</v>
      </c>
    </row>
    <row r="2" spans="1:19" ht="51" x14ac:dyDescent="0.2">
      <c r="A2" s="1" t="s">
        <v>2</v>
      </c>
      <c r="B2" s="1" t="s">
        <v>11</v>
      </c>
      <c r="C2" s="2" t="s">
        <v>3</v>
      </c>
      <c r="D2" s="11" t="s">
        <v>20</v>
      </c>
      <c r="E2" s="12" t="s">
        <v>21</v>
      </c>
      <c r="F2" s="13" t="s">
        <v>22</v>
      </c>
      <c r="G2" s="23" t="s">
        <v>4</v>
      </c>
      <c r="H2" s="24" t="s">
        <v>5</v>
      </c>
      <c r="I2" s="25" t="s">
        <v>6</v>
      </c>
      <c r="J2" s="5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15" t="s">
        <v>12</v>
      </c>
      <c r="B3" s="3">
        <v>1</v>
      </c>
      <c r="C3" s="4" t="s">
        <v>7</v>
      </c>
      <c r="D3" s="15">
        <v>21125</v>
      </c>
      <c r="E3" s="16">
        <v>32500</v>
      </c>
      <c r="F3" s="17">
        <v>28500</v>
      </c>
      <c r="G3" s="26">
        <v>20000</v>
      </c>
      <c r="H3" s="27">
        <v>25000</v>
      </c>
      <c r="I3" s="28">
        <v>21000</v>
      </c>
      <c r="J3" s="51"/>
      <c r="K3" s="14"/>
      <c r="L3" s="14"/>
      <c r="M3" s="14"/>
      <c r="N3" s="14"/>
      <c r="O3" s="14"/>
      <c r="P3" s="14"/>
      <c r="Q3" s="14"/>
      <c r="R3" s="14"/>
      <c r="S3" s="14"/>
    </row>
    <row r="4" spans="1:19" ht="51" customHeight="1" x14ac:dyDescent="0.2">
      <c r="A4" s="116"/>
      <c r="B4" s="3">
        <v>1</v>
      </c>
      <c r="C4" s="5" t="s">
        <v>13</v>
      </c>
      <c r="D4" s="18">
        <v>197750</v>
      </c>
      <c r="E4" s="16">
        <v>272274.5</v>
      </c>
      <c r="F4" s="17">
        <v>219250</v>
      </c>
      <c r="G4" s="29">
        <v>190000</v>
      </c>
      <c r="H4" s="27">
        <v>230000</v>
      </c>
      <c r="I4" s="28">
        <v>195000</v>
      </c>
      <c r="J4" s="52"/>
      <c r="K4" s="19"/>
      <c r="L4" s="19"/>
      <c r="M4" s="19"/>
      <c r="N4" s="19"/>
      <c r="O4" s="19"/>
      <c r="P4" s="19"/>
      <c r="Q4" s="19"/>
      <c r="R4" s="19"/>
      <c r="S4" s="19"/>
    </row>
    <row r="5" spans="1:19" ht="63.75" customHeight="1" x14ac:dyDescent="0.2">
      <c r="A5" s="116"/>
      <c r="B5" s="3">
        <v>1</v>
      </c>
      <c r="C5" s="5" t="s">
        <v>14</v>
      </c>
      <c r="D5" s="15">
        <v>5009375</v>
      </c>
      <c r="E5" s="16">
        <v>5590000</v>
      </c>
      <c r="F5" s="17">
        <v>5375000</v>
      </c>
      <c r="G5" s="26">
        <v>4650000</v>
      </c>
      <c r="H5" s="27">
        <v>4300000</v>
      </c>
      <c r="I5" s="28">
        <v>4300000</v>
      </c>
      <c r="J5" s="52"/>
      <c r="K5" s="19"/>
      <c r="L5" s="19"/>
      <c r="M5" s="19"/>
      <c r="N5" s="19"/>
      <c r="O5" s="19"/>
      <c r="P5" s="19"/>
      <c r="Q5" s="19"/>
      <c r="R5" s="19"/>
      <c r="S5" s="19"/>
    </row>
    <row r="6" spans="1:19" x14ac:dyDescent="0.2">
      <c r="A6" s="117"/>
      <c r="B6" s="3">
        <v>1</v>
      </c>
      <c r="C6" s="4" t="s">
        <v>8</v>
      </c>
      <c r="D6" s="15">
        <v>1977.5</v>
      </c>
      <c r="E6" s="16">
        <v>2707.5</v>
      </c>
      <c r="F6" s="17">
        <v>2450</v>
      </c>
      <c r="G6" s="26">
        <v>1600</v>
      </c>
      <c r="H6" s="27">
        <v>2400</v>
      </c>
      <c r="I6" s="28">
        <v>2400</v>
      </c>
      <c r="J6" s="52"/>
      <c r="K6" s="19"/>
      <c r="L6" s="19"/>
      <c r="M6" s="19"/>
      <c r="N6" s="19"/>
      <c r="O6" s="19"/>
      <c r="P6" s="19"/>
      <c r="Q6" s="19"/>
      <c r="R6" s="19"/>
      <c r="S6" s="19"/>
    </row>
    <row r="7" spans="1:19" ht="38.25" x14ac:dyDescent="0.2">
      <c r="A7" s="128" t="s">
        <v>15</v>
      </c>
      <c r="B7" s="6">
        <v>1</v>
      </c>
      <c r="C7" s="2" t="s">
        <v>7</v>
      </c>
      <c r="D7" s="15">
        <v>34500</v>
      </c>
      <c r="E7" s="16">
        <v>41275</v>
      </c>
      <c r="F7" s="17">
        <v>37500</v>
      </c>
      <c r="G7" s="26">
        <v>35000</v>
      </c>
      <c r="H7" s="27">
        <v>35000</v>
      </c>
      <c r="I7" s="28">
        <v>35000</v>
      </c>
      <c r="J7" s="52" t="s">
        <v>46</v>
      </c>
      <c r="K7" s="19"/>
      <c r="L7" s="19"/>
      <c r="M7" s="19"/>
      <c r="N7" s="19"/>
      <c r="O7" s="19"/>
      <c r="P7" s="19"/>
      <c r="Q7" s="19"/>
      <c r="R7" s="19"/>
      <c r="S7" s="19"/>
    </row>
    <row r="8" spans="1:19" ht="51" customHeight="1" x14ac:dyDescent="0.2">
      <c r="A8" s="129"/>
      <c r="B8" s="6">
        <v>1</v>
      </c>
      <c r="C8" s="7" t="s">
        <v>13</v>
      </c>
      <c r="D8" s="15">
        <v>327500</v>
      </c>
      <c r="E8" s="16">
        <v>405500</v>
      </c>
      <c r="F8" s="17">
        <v>394000</v>
      </c>
      <c r="G8" s="26">
        <v>240000</v>
      </c>
      <c r="H8" s="27">
        <v>330000</v>
      </c>
      <c r="I8" s="28">
        <v>330000</v>
      </c>
      <c r="J8" s="52"/>
      <c r="K8" s="19"/>
      <c r="L8" s="19"/>
      <c r="M8" s="19"/>
      <c r="N8" s="19"/>
      <c r="O8" s="19"/>
      <c r="P8" s="19"/>
      <c r="Q8" s="19"/>
      <c r="R8" s="19"/>
      <c r="S8" s="19"/>
    </row>
    <row r="9" spans="1:19" ht="63.75" customHeight="1" x14ac:dyDescent="0.2">
      <c r="A9" s="129"/>
      <c r="B9" s="6">
        <v>1</v>
      </c>
      <c r="C9" s="7" t="s">
        <v>14</v>
      </c>
      <c r="D9" s="15">
        <v>6650000</v>
      </c>
      <c r="E9" s="16">
        <v>7300000</v>
      </c>
      <c r="F9" s="17">
        <v>6950000</v>
      </c>
      <c r="G9" s="26">
        <v>5400000</v>
      </c>
      <c r="H9" s="27">
        <v>5100000</v>
      </c>
      <c r="I9" s="28">
        <v>5100000</v>
      </c>
      <c r="J9" s="52"/>
      <c r="K9" s="19"/>
      <c r="L9" s="19"/>
      <c r="M9" s="19"/>
      <c r="N9" s="19"/>
      <c r="O9" s="19"/>
      <c r="P9" s="19"/>
      <c r="Q9" s="19"/>
      <c r="R9" s="19"/>
      <c r="S9" s="19"/>
    </row>
    <row r="10" spans="1:19" ht="38.25" x14ac:dyDescent="0.2">
      <c r="A10" s="130"/>
      <c r="B10" s="6">
        <v>1</v>
      </c>
      <c r="C10" s="2" t="s">
        <v>8</v>
      </c>
      <c r="D10" s="15">
        <v>2650</v>
      </c>
      <c r="E10" s="16">
        <v>3547.5</v>
      </c>
      <c r="F10" s="17">
        <v>3200</v>
      </c>
      <c r="G10" s="26">
        <v>1800</v>
      </c>
      <c r="H10" s="27">
        <v>4000</v>
      </c>
      <c r="I10" s="28">
        <v>4000</v>
      </c>
      <c r="J10" s="52" t="s">
        <v>46</v>
      </c>
      <c r="K10" s="19"/>
      <c r="L10" s="19"/>
      <c r="M10" s="19"/>
      <c r="N10" s="19"/>
      <c r="O10" s="19"/>
      <c r="P10" s="19"/>
      <c r="Q10" s="19"/>
      <c r="R10" s="19"/>
      <c r="S10" s="19"/>
    </row>
    <row r="11" spans="1:19" ht="38.25" x14ac:dyDescent="0.2">
      <c r="A11" s="115" t="s">
        <v>16</v>
      </c>
      <c r="B11" s="3">
        <v>1</v>
      </c>
      <c r="C11" s="4" t="s">
        <v>7</v>
      </c>
      <c r="D11" s="15">
        <v>38400</v>
      </c>
      <c r="E11" s="16">
        <v>47500</v>
      </c>
      <c r="F11" s="17">
        <v>40000</v>
      </c>
      <c r="G11" s="26">
        <v>100000</v>
      </c>
      <c r="H11" s="27">
        <v>50000</v>
      </c>
      <c r="I11" s="28">
        <v>40000</v>
      </c>
      <c r="J11" s="52" t="s">
        <v>46</v>
      </c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51" customHeight="1" x14ac:dyDescent="0.2">
      <c r="A12" s="116"/>
      <c r="B12" s="3">
        <v>1</v>
      </c>
      <c r="C12" s="5" t="s">
        <v>13</v>
      </c>
      <c r="D12" s="15">
        <v>348748</v>
      </c>
      <c r="E12" s="16">
        <v>495000</v>
      </c>
      <c r="F12" s="17">
        <v>430000</v>
      </c>
      <c r="G12" s="26">
        <v>210000</v>
      </c>
      <c r="H12" s="27">
        <v>250000</v>
      </c>
      <c r="I12" s="28">
        <v>210000</v>
      </c>
      <c r="J12" s="52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63.75" customHeight="1" x14ac:dyDescent="0.2">
      <c r="A13" s="116"/>
      <c r="B13" s="3">
        <v>1</v>
      </c>
      <c r="C13" s="5" t="s">
        <v>14</v>
      </c>
      <c r="D13" s="15">
        <v>6200000</v>
      </c>
      <c r="E13" s="16">
        <v>6850000</v>
      </c>
      <c r="F13" s="17">
        <v>6500000</v>
      </c>
      <c r="G13" s="26">
        <v>3000000</v>
      </c>
      <c r="H13" s="27">
        <v>3000000</v>
      </c>
      <c r="I13" s="28">
        <v>3000000</v>
      </c>
      <c r="J13" s="52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2">
      <c r="A14" s="117"/>
      <c r="B14" s="3">
        <v>1</v>
      </c>
      <c r="C14" s="4" t="s">
        <v>8</v>
      </c>
      <c r="D14" s="15">
        <v>2500</v>
      </c>
      <c r="E14" s="16">
        <v>3375</v>
      </c>
      <c r="F14" s="17">
        <v>2937.5</v>
      </c>
      <c r="G14" s="26">
        <v>2000</v>
      </c>
      <c r="H14" s="27">
        <v>2000</v>
      </c>
      <c r="I14" s="28">
        <v>2000</v>
      </c>
      <c r="J14" s="52"/>
      <c r="K14" s="19"/>
      <c r="L14" s="19"/>
      <c r="M14" s="19"/>
      <c r="N14" s="19"/>
      <c r="O14" s="19"/>
      <c r="P14" s="19"/>
      <c r="Q14" s="19"/>
      <c r="R14" s="19"/>
      <c r="S14" s="19"/>
    </row>
    <row r="15" spans="1:19" x14ac:dyDescent="0.2">
      <c r="A15" s="131" t="s">
        <v>17</v>
      </c>
      <c r="B15" s="8">
        <v>1</v>
      </c>
      <c r="C15" s="2" t="s">
        <v>7</v>
      </c>
      <c r="D15" s="15">
        <v>24000</v>
      </c>
      <c r="E15" s="16">
        <v>31675</v>
      </c>
      <c r="F15" s="17">
        <v>28500</v>
      </c>
      <c r="G15" s="26">
        <v>23000</v>
      </c>
      <c r="H15" s="27">
        <v>29000</v>
      </c>
      <c r="I15" s="28">
        <v>25000</v>
      </c>
      <c r="J15" s="52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51" customHeight="1" x14ac:dyDescent="0.2">
      <c r="A16" s="132"/>
      <c r="B16" s="8">
        <v>1</v>
      </c>
      <c r="C16" s="7" t="s">
        <v>13</v>
      </c>
      <c r="D16" s="15">
        <v>225000</v>
      </c>
      <c r="E16" s="16">
        <v>283750</v>
      </c>
      <c r="F16" s="17">
        <v>279750</v>
      </c>
      <c r="G16" s="26">
        <v>190000</v>
      </c>
      <c r="H16" s="27">
        <v>250000</v>
      </c>
      <c r="I16" s="28">
        <v>250000</v>
      </c>
      <c r="J16" s="52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63.75" customHeight="1" x14ac:dyDescent="0.2">
      <c r="A17" s="132"/>
      <c r="B17" s="8">
        <v>1</v>
      </c>
      <c r="C17" s="7" t="s">
        <v>14</v>
      </c>
      <c r="D17" s="15">
        <v>5250000</v>
      </c>
      <c r="E17" s="16">
        <v>6120000</v>
      </c>
      <c r="F17" s="17">
        <v>5650000</v>
      </c>
      <c r="G17" s="26">
        <v>3750000</v>
      </c>
      <c r="H17" s="27">
        <v>3750000</v>
      </c>
      <c r="I17" s="28">
        <v>3750000</v>
      </c>
      <c r="J17" s="52"/>
      <c r="K17" s="19"/>
      <c r="L17" s="19"/>
      <c r="M17" s="19"/>
      <c r="N17" s="19"/>
      <c r="O17" s="19"/>
      <c r="P17" s="19"/>
      <c r="Q17" s="19"/>
      <c r="R17" s="19"/>
      <c r="S17" s="19"/>
    </row>
    <row r="18" spans="1:19" x14ac:dyDescent="0.2">
      <c r="A18" s="133"/>
      <c r="B18" s="8">
        <v>1</v>
      </c>
      <c r="C18" s="2" t="s">
        <v>8</v>
      </c>
      <c r="D18" s="15">
        <v>1935</v>
      </c>
      <c r="E18" s="16">
        <v>2765</v>
      </c>
      <c r="F18" s="17">
        <v>2450</v>
      </c>
      <c r="G18" s="26">
        <v>1800</v>
      </c>
      <c r="H18" s="27">
        <v>2400</v>
      </c>
      <c r="I18" s="28">
        <v>2400</v>
      </c>
      <c r="J18" s="52"/>
      <c r="K18" s="19"/>
      <c r="L18" s="19"/>
      <c r="M18" s="19"/>
      <c r="N18" s="19"/>
      <c r="O18" s="19"/>
      <c r="P18" s="19"/>
      <c r="Q18" s="19"/>
      <c r="R18" s="19"/>
      <c r="S18" s="19"/>
    </row>
    <row r="19" spans="1:19" x14ac:dyDescent="0.2">
      <c r="A19" s="115" t="s">
        <v>18</v>
      </c>
      <c r="B19" s="9">
        <v>1</v>
      </c>
      <c r="C19" s="4" t="s">
        <v>7</v>
      </c>
      <c r="D19" s="15">
        <v>28250</v>
      </c>
      <c r="E19" s="16">
        <v>37825</v>
      </c>
      <c r="F19" s="17">
        <v>31000</v>
      </c>
      <c r="G19" s="26">
        <v>24000</v>
      </c>
      <c r="H19" s="27">
        <v>35000</v>
      </c>
      <c r="I19" s="28">
        <v>30000</v>
      </c>
      <c r="J19" s="52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51" customHeight="1" x14ac:dyDescent="0.2">
      <c r="A20" s="116"/>
      <c r="B20" s="9">
        <v>1</v>
      </c>
      <c r="C20" s="5" t="s">
        <v>13</v>
      </c>
      <c r="D20" s="15">
        <v>250000</v>
      </c>
      <c r="E20" s="16">
        <v>350000</v>
      </c>
      <c r="F20" s="17">
        <v>300000</v>
      </c>
      <c r="G20" s="26">
        <v>230000</v>
      </c>
      <c r="H20" s="27">
        <v>250000</v>
      </c>
      <c r="I20" s="28">
        <v>230000</v>
      </c>
      <c r="J20" s="52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63.75" customHeight="1" x14ac:dyDescent="0.2">
      <c r="A21" s="116"/>
      <c r="B21" s="9">
        <v>1</v>
      </c>
      <c r="C21" s="5" t="s">
        <v>14</v>
      </c>
      <c r="D21" s="15">
        <v>5875000</v>
      </c>
      <c r="E21" s="16">
        <v>6550000</v>
      </c>
      <c r="F21" s="17">
        <v>6250000</v>
      </c>
      <c r="G21" s="26">
        <v>3930000</v>
      </c>
      <c r="H21" s="27">
        <v>4300000</v>
      </c>
      <c r="I21" s="28">
        <v>4200000</v>
      </c>
      <c r="J21" s="52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3.5" thickBot="1" x14ac:dyDescent="0.25">
      <c r="A22" s="117"/>
      <c r="B22" s="9">
        <v>1</v>
      </c>
      <c r="C22" s="4" t="s">
        <v>8</v>
      </c>
      <c r="D22" s="20">
        <v>2221.5</v>
      </c>
      <c r="E22" s="21">
        <v>3150</v>
      </c>
      <c r="F22" s="22">
        <v>2665</v>
      </c>
      <c r="G22" s="30">
        <v>1700</v>
      </c>
      <c r="H22" s="31">
        <v>1400</v>
      </c>
      <c r="I22" s="32">
        <v>1400</v>
      </c>
      <c r="J22" s="53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5" thickBot="1" x14ac:dyDescent="0.25">
      <c r="A23" s="118" t="s">
        <v>19</v>
      </c>
      <c r="B23" s="119"/>
      <c r="C23" s="119"/>
      <c r="D23" s="70"/>
      <c r="E23" s="71"/>
      <c r="F23" s="72"/>
      <c r="G23" s="47">
        <f>SUM(G3:G22)</f>
        <v>22000900</v>
      </c>
      <c r="H23" s="49">
        <f>SUM(H3:H22)</f>
        <v>21946200</v>
      </c>
      <c r="I23" s="48">
        <f>SUM(I3:I22)</f>
        <v>21728200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5" thickBot="1" x14ac:dyDescent="0.25">
      <c r="B24" s="14"/>
      <c r="C24" s="14"/>
      <c r="D24" s="14"/>
      <c r="E24" s="19"/>
      <c r="F24" s="19"/>
      <c r="G24" s="33"/>
      <c r="H24" s="50">
        <f>+H23+I23</f>
        <v>43674400</v>
      </c>
      <c r="I24" s="33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x14ac:dyDescent="0.2">
      <c r="B25" s="14"/>
      <c r="C25" s="14"/>
      <c r="D25" s="14"/>
      <c r="E25" s="14"/>
      <c r="F25" s="19"/>
      <c r="G25" s="14"/>
      <c r="H25" s="14"/>
      <c r="I25" s="19"/>
      <c r="J25" s="14"/>
      <c r="K25" s="14"/>
      <c r="L25" s="19"/>
      <c r="M25" s="14"/>
      <c r="N25" s="14"/>
      <c r="O25" s="19"/>
      <c r="P25" s="14"/>
      <c r="Q25" s="14"/>
      <c r="R25" s="19"/>
      <c r="S25" s="14"/>
    </row>
  </sheetData>
  <mergeCells count="9">
    <mergeCell ref="A19:A22"/>
    <mergeCell ref="A23:C23"/>
    <mergeCell ref="A1:C1"/>
    <mergeCell ref="D1:F1"/>
    <mergeCell ref="G1:I1"/>
    <mergeCell ref="A3:A6"/>
    <mergeCell ref="A7:A10"/>
    <mergeCell ref="A11:A14"/>
    <mergeCell ref="A15:A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Evaluación final</vt:lpstr>
      <vt:lpstr>As Transportes</vt:lpstr>
      <vt:lpstr>Lidertur</vt:lpstr>
      <vt:lpstr>Transportes Calderon</vt:lpstr>
      <vt:lpstr>TEA</vt:lpstr>
      <vt:lpstr>UT Teveandina uno A JR</vt:lpstr>
      <vt:lpstr>UT Transportes Especiales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Ospina</dc:creator>
  <cp:lastModifiedBy>Daniela De la Hoz</cp:lastModifiedBy>
  <dcterms:created xsi:type="dcterms:W3CDTF">2021-06-04T20:21:31Z</dcterms:created>
  <dcterms:modified xsi:type="dcterms:W3CDTF">2021-06-11T22:12:59Z</dcterms:modified>
</cp:coreProperties>
</file>