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1A638F07-0AAC-48A0-952A-7ACEF65B9289}" xr6:coauthVersionLast="47" xr6:coauthVersionMax="47" xr10:uidLastSave="{00000000-0000-0000-0000-000000000000}"/>
  <bookViews>
    <workbookView xWindow="-120" yWindow="-120" windowWidth="20730" windowHeight="11160" tabRatio="672" firstSheet="4" activeTab="6" xr2:uid="{00000000-000D-0000-FFFF-FFFF00000000}"/>
  </bookViews>
  <sheets>
    <sheet name="PROP.  1-AS TRANSPORTES" sheetId="163" r:id="rId1"/>
    <sheet name="PROP.  2-LIDERTUR S.A.S " sheetId="184" r:id="rId2"/>
    <sheet name="PROP.3-TRANSPORTESCALDERONS" sheetId="186" r:id="rId3"/>
    <sheet name="PROP.  4-TEA TRANSPORTES2" sheetId="185" r:id="rId4"/>
    <sheet name="PROP.  5-UT TEVEANDINA UNO A-JR" sheetId="188" r:id="rId5"/>
    <sheet name="PROP.  6-UT PLATINO  -GALAXIA  " sheetId="187" r:id="rId6"/>
    <sheet name="PROP.  7-BIP TRANSPORTES" sheetId="190" r:id="rId7"/>
  </sheets>
  <definedNames>
    <definedName name="_xlnm.Print_Area" localSheetId="0">'PROP.  1-AS TRANSPORTES'!$A$1:$I$20</definedName>
    <definedName name="_xlnm.Print_Area" localSheetId="1">'PROP.  2-LIDERTUR S.A.S '!$A$1:$I$20</definedName>
    <definedName name="_xlnm.Print_Area" localSheetId="3">'PROP.  4-TEA TRANSPORTES2'!$A$1:$I$20</definedName>
    <definedName name="_xlnm.Print_Area" localSheetId="4">'PROP.  5-UT TEVEANDINA UNO A-JR'!$A$1:$I$20</definedName>
    <definedName name="_xlnm.Print_Area" localSheetId="5">'PROP.  6-UT PLATINO  -GALAXIA  '!$A$1:$I$20</definedName>
    <definedName name="_xlnm.Print_Area" localSheetId="6">'PROP.  7-BIP TRANSPORTES'!$A$1:$I$20</definedName>
    <definedName name="_xlnm.Print_Area" localSheetId="2">'PROP.3-TRANSPORTESCALDERONS'!$A$1:$I$20</definedName>
    <definedName name="_xlnm.Print_Titles" localSheetId="0">'PROP.  1-AS TRANSPORTES'!$1:$4</definedName>
    <definedName name="_xlnm.Print_Titles" localSheetId="1">'PROP.  2-LIDERTUR S.A.S '!$1:$4</definedName>
    <definedName name="_xlnm.Print_Titles" localSheetId="3">'PROP.  4-TEA TRANSPORTES2'!$1:$4</definedName>
    <definedName name="_xlnm.Print_Titles" localSheetId="4">'PROP.  5-UT TEVEANDINA UNO A-JR'!$1:$4</definedName>
    <definedName name="_xlnm.Print_Titles" localSheetId="5">'PROP.  6-UT PLATINO  -GALAXIA  '!$1:$4</definedName>
    <definedName name="_xlnm.Print_Titles" localSheetId="6">'PROP.  7-BIP TRANSPORTES'!$1:$4</definedName>
    <definedName name="_xlnm.Print_Titles" localSheetId="2">'PROP.3-TRANSPORTESCALDERONS'!$1:$4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90" l="1"/>
  <c r="J8" i="190"/>
  <c r="J7" i="190"/>
  <c r="J6" i="190"/>
  <c r="J10" i="188"/>
  <c r="J8" i="188"/>
  <c r="J7" i="188"/>
  <c r="J6" i="188"/>
  <c r="J10" i="187"/>
  <c r="J8" i="187"/>
  <c r="J7" i="187"/>
  <c r="J6" i="187"/>
  <c r="J10" i="186" l="1"/>
  <c r="J8" i="186"/>
  <c r="J7" i="186"/>
  <c r="J6" i="186"/>
  <c r="J10" i="185" l="1"/>
  <c r="J8" i="185"/>
  <c r="J7" i="185"/>
  <c r="J6" i="185"/>
  <c r="J10" i="184"/>
  <c r="J8" i="184"/>
  <c r="J7" i="184"/>
  <c r="J6" i="184"/>
  <c r="J7" i="163"/>
  <c r="J8" i="163"/>
  <c r="J10" i="163"/>
  <c r="J6" i="163"/>
</calcChain>
</file>

<file path=xl/sharedStrings.xml><?xml version="1.0" encoding="utf-8"?>
<sst xmlns="http://schemas.openxmlformats.org/spreadsheetml/2006/main" count="734" uniqueCount="194">
  <si>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</si>
  <si>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</si>
  <si>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</si>
  <si>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</si>
  <si>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</si>
  <si>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</si>
  <si>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</si>
  <si>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ANGELA ANDREA PARRADO MEDELLÍN- LÍDER COMERCIAL Y DE MERCADEO (CONTRATISTA)</t>
  </si>
  <si>
    <t>N/A</t>
  </si>
  <si>
    <t>EVALUACIÓN PRELIMINAR DE DOCUMENTOS TECNICOS HABILITANTES
CONCURSO PÚBLICO No. 006 DE 2021</t>
  </si>
  <si>
    <t>AS TRANSPORTES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</si>
  <si>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contrato.</t>
  </si>
  <si>
    <t>NIT: 811.036.515-9</t>
  </si>
  <si>
    <t>JOHANNA ANDREA SUAREZ - PRODUCTORA LOGISTICA Y DE SUPERVISION (CONTRATISTA)</t>
  </si>
  <si>
    <t>DIEGO LOAIZA - ASESOR CONCEPTUAL Y DE PRODUCCION (CONTRATISTA)</t>
  </si>
  <si>
    <t>MAURICIO RODRIGUEZ - COORDINADOR TECNICO Y DE PRODUCCION (PLANTA)</t>
  </si>
  <si>
    <t>ANDRES FELIPE OSPINA - COORDINADOR DE PRODUCCION (CONTRATISTA)</t>
  </si>
  <si>
    <t>INFRAESTRUCTURA TÉCNICA MÍNIMA</t>
  </si>
  <si>
    <t>LIDERTUR S.A.S</t>
  </si>
  <si>
    <t>NIT: 800.126.471-1</t>
  </si>
  <si>
    <t>PROPONENTE No. 2</t>
  </si>
  <si>
    <t>TRANSPORTES CALDERON S.A</t>
  </si>
  <si>
    <t>NIT: 890.211.325-3</t>
  </si>
  <si>
    <t>PROPONENTE No. 3</t>
  </si>
  <si>
    <t>NIT: 900444852-9</t>
  </si>
  <si>
    <t>TEA-TRANSPORTES ESPECIALES ALIADOS SAS</t>
  </si>
  <si>
    <t>PROPONENTE No. 4</t>
  </si>
  <si>
    <t>UT. TV ANDINA UNOAJR</t>
  </si>
  <si>
    <t>UT. TRANSPORTES ESPECIALES 2021</t>
  </si>
  <si>
    <t>PROPONENTE No. 5</t>
  </si>
  <si>
    <t>Vehiculo #1 tipo Mini van (6 a 9 Pasajeros)</t>
  </si>
  <si>
    <t>Vehiculo #2 tipo Mini van (6 a 9 Pasajeros)</t>
  </si>
  <si>
    <t>Vehiculo #3 tipo Mini van (6 a 9 Pasajeros)</t>
  </si>
  <si>
    <t>Vehiculo #4 tipo Mini van (6 a 9 Pasajeros)</t>
  </si>
  <si>
    <t>Vehiculo #5 tipo Mini van (6 a 9 Pasajeros)</t>
  </si>
  <si>
    <t>Vehículo # 1 tipo microbus (11 a 15 Pasajeros)</t>
  </si>
  <si>
    <t>Vehículo # 2 tipo microbus (11 a 15 Pasajeros)</t>
  </si>
  <si>
    <t>Vehículo tipo Furgón de 2 toneladas en adelante</t>
  </si>
  <si>
    <t>Vehículo tipo campero ( 4 pasajeros)</t>
  </si>
  <si>
    <t>Vehículo tipo Camioneta doble cabina (4 pasajeros)</t>
  </si>
  <si>
    <t>Tarjeta de Propiedad</t>
  </si>
  <si>
    <t>Tarjeta de Operación</t>
  </si>
  <si>
    <t>Seguro Obligatorio</t>
  </si>
  <si>
    <t>Tecno mecánica</t>
  </si>
  <si>
    <t>Documento CONCURSO PÚBLICO  No. 006 DE 2021.pdf - pagina 74-94</t>
  </si>
  <si>
    <t>Documento CONCURSO PÚBLICO  No. 006 DE 2021.pdf - pagina 75-76</t>
  </si>
  <si>
    <t>NO</t>
  </si>
  <si>
    <t>SI</t>
  </si>
  <si>
    <t>Documento CONCURSO PÚBLICO  No. 006 DE 2021.pdf - pagina 77-78</t>
  </si>
  <si>
    <t>Documento CONCURSO PÚBLICO  No. 006 DE 2021.pdf - pagina 79-80</t>
  </si>
  <si>
    <t>Documento CONCURSO PÚBLICO  No. 006 DE 2021.pdf - pagina 81-82</t>
  </si>
  <si>
    <t>Documento CONCURSO PÚBLICO  No. 006 DE 2021.pdf - pagina 83-84</t>
  </si>
  <si>
    <t>Documento CONCURSO PÚBLICO  No. 006 DE 2021.pdf - pagina 85-86</t>
  </si>
  <si>
    <t>Documento CONCURSO PÚBLICO  No. 006 DE 2021.pdf - pagina 87-88</t>
  </si>
  <si>
    <t>Documento CONCURSO PÚBLICO  No. 006 DE 2021.pdf - pagina 89-90</t>
  </si>
  <si>
    <t>Documento CONCURSO PÚBLICO  No. 006 DE 2021.pdf - pagina 91-92</t>
  </si>
  <si>
    <t>Documento CONCURSO PÚBLICO  No. 006 DE 2021.pdf - pagina 93-94</t>
  </si>
  <si>
    <t>Documento CONCURSO PÚBLICO  No. 006 DE 2021.pdf - pagina 173-193</t>
  </si>
  <si>
    <t xml:space="preserve">Documento CONCURSO PÚBLICO  No. 006 DE 2021.pdf - pagina </t>
  </si>
  <si>
    <t>Documento CONCURSO PÚBLICO  No. 006 DE 2021.pdf - pagina 174-175</t>
  </si>
  <si>
    <t>Documento CONCURSO PÚBLICO  No. 006 DE 2021.pdf - pagina 178-179</t>
  </si>
  <si>
    <t>Documento CONCURSO PÚBLICO  No. 006 DE 2021.pdf - pagina 176-177</t>
  </si>
  <si>
    <t>Documento CONCURSO PÚBLICO  No. 006 DE 2021.pdf - pagina 180-181</t>
  </si>
  <si>
    <t>Documento CONCURSO PÚBLICO  No. 006 DE 2021.pdf - pagina 182-183</t>
  </si>
  <si>
    <t>SUBSANAR</t>
  </si>
  <si>
    <t>ESY-954</t>
  </si>
  <si>
    <t>ESQ-134</t>
  </si>
  <si>
    <t>TJQ-657</t>
  </si>
  <si>
    <t>WDY799</t>
  </si>
  <si>
    <t>SNV-900</t>
  </si>
  <si>
    <t>WGO-898</t>
  </si>
  <si>
    <t>GZZ-877</t>
  </si>
  <si>
    <t>GDY-860</t>
  </si>
  <si>
    <t>ESR-183</t>
  </si>
  <si>
    <t>ESR-192</t>
  </si>
  <si>
    <t>EL DOCUMENTO ADJUNTO DE TECNOMECANICA NO ESTA COMPLETO</t>
  </si>
  <si>
    <t>EL DOCUMENTO DE TECNOMECANICA NO SE VE CLARAMENTE POR FAVOR SUBSANAR</t>
  </si>
  <si>
    <t>Placas</t>
  </si>
  <si>
    <t>WHS-533</t>
  </si>
  <si>
    <t>EQP-299</t>
  </si>
  <si>
    <t>EQO-945</t>
  </si>
  <si>
    <t>WFV-408</t>
  </si>
  <si>
    <t>GUQ-457</t>
  </si>
  <si>
    <t>FVL-881</t>
  </si>
  <si>
    <t>WGY-860</t>
  </si>
  <si>
    <t>WLK-841</t>
  </si>
  <si>
    <t>Documento CONCURSO PÚBLICO  No. 006 DE 2021.pdf - pagina 184-185</t>
  </si>
  <si>
    <t>WMN-965</t>
  </si>
  <si>
    <t>EL DOCUMENTO ADJUNTO DE TECNOMECANICA NO ESTA COMPLETO SUBSANAR</t>
  </si>
  <si>
    <t xml:space="preserve">EL DOCUMENTO ADJUNTO DE LA TARJETA DE OPERACIÓN NO CORRESPONDE A LA PLACA EQP299. 
TECNOMECANICA VENCIDA. </t>
  </si>
  <si>
    <t>EN EL ANEXO DE LA PAGINA 173 SE ENCUENTRA RELACIONADA  LA PLACA: GUQ457 Y NO LA PLACA: WMN-965 COMO SE ALLEGARON LOS DOCUMENTOS. EL DOCUMENTO ADJUNTO DE TECNOMECANICA NO ESTA COMPLETO SUBSANAR</t>
  </si>
  <si>
    <t>Documento CONCURSO PÚBLICO  No. 006 DE 2021.pdf - pagina 186-187</t>
  </si>
  <si>
    <t>EN EL ANEXO DE LA PAGINA 173 SE ENCUENTRA RELACIONADA  LA PLACA: GUU-971  Y NO LA PLACA: GUQ-457 COMO SE ALLEGARON LOS DOCUMENTOS. EL DOCUMENTO ADJUNTO DE TECNOMECANICA NO ESTA COMPLETO SUBSANAR</t>
  </si>
  <si>
    <t>Documento CONCURSO PÚBLICO  No. 006 DE 2021.pdf - pagina 188-189</t>
  </si>
  <si>
    <t>Documento CONCURSO PÚBLICO  No. 006 DE 2021.pdf - pagina 190-191</t>
  </si>
  <si>
    <t>Documento CONCURSO PÚBLICO  No. 006 DE 2021.pdf - pagina 192-193</t>
  </si>
  <si>
    <t>Documento CONCURSO PÚBLICO  No. 006 DE 2021.pdf - pagina 277-347</t>
  </si>
  <si>
    <t>EQO-498</t>
  </si>
  <si>
    <t>ETT-254</t>
  </si>
  <si>
    <t>ETT-255</t>
  </si>
  <si>
    <t>Documento CONCURSO PÚBLICO  No. 006 DE 2021.pdf - pagina 280-287</t>
  </si>
  <si>
    <t>Documento CONCURSO PÚBLICO  No. 006 DE 2021.pdf - pagina 288-294</t>
  </si>
  <si>
    <t>Documento CONCURSO PÚBLICO  No. 006 DE 2021.pdf - pagina 295-301</t>
  </si>
  <si>
    <t>EYX-453</t>
  </si>
  <si>
    <t>SOAT VENCIDO SUBSANAR</t>
  </si>
  <si>
    <t>JVK-000</t>
  </si>
  <si>
    <t>Documento CONCURSO PÚBLICO  No. 006 DE 2021.pdf - pagina 307-310</t>
  </si>
  <si>
    <t>Documento CONCURSO PÚBLICO  No. 006 DE 2021.pdf - pagina 302-306</t>
  </si>
  <si>
    <t>Documento CONCURSO PÚBLICO  No. 006 DE 2021.pdf - pagina 12-13 8._FORMATOS_CP_006_2021</t>
  </si>
  <si>
    <t>WHR-385</t>
  </si>
  <si>
    <t>SE ADJUNTA DOCUMENTO DEL RUNT PERO NO LA TARJETA DE OPERACIÓN</t>
  </si>
  <si>
    <t>WPP-059</t>
  </si>
  <si>
    <t>SE ADJUNTA DOCUMENTO DEL RUNT PERO NO LA TARJETA DE OPERACIÓN-NO PROPIO ADJUNTA CONVENIO</t>
  </si>
  <si>
    <t>GUV-873</t>
  </si>
  <si>
    <t>WHP-906</t>
  </si>
  <si>
    <t>WNL-148</t>
  </si>
  <si>
    <t>WCP-413</t>
  </si>
  <si>
    <t>WGR-125</t>
  </si>
  <si>
    <t>JOV-842</t>
  </si>
  <si>
    <t>WDQ-301</t>
  </si>
  <si>
    <t>Documento CONCURSO PÚBLICO  No. 006 DE 2021.pdf - pagina  CARPETA/ASPECTOS HABILITANTES /MINI VAN/ WHR-385</t>
  </si>
  <si>
    <t xml:space="preserve">Documento CONCURSO PÚBLICO  No. 006 DE 2021.pdf - pagina CARPETA/ASPECTOS HABILITANTES /MINI VAN/ WPP-059 </t>
  </si>
  <si>
    <t>Documento CONCURSO PÚBLICO  No. 006 DE 2021.pdf - pagina CARPETA/ASPECTOS HABILITANTES /MINI VAN/ GUV-873</t>
  </si>
  <si>
    <t>Documento CONCURSO PÚBLICO  No. 006 DE 2021.pdf - pagina CARPETA /ASPECTOS HABILITANTES/MINI VAN/ MINI VAN</t>
  </si>
  <si>
    <t>Documento CONCURSO PÚBLICO  No. 006 DE 2021.pdf - pagina CARPETA/ASPECTOS HABILITANTES /MINI VAN/ MINI VAN</t>
  </si>
  <si>
    <t>Documento CONCURSO PÚBLICO  No. 006 DE 2021.pdf - pagina CARPETA/ASPECTOS HABILITANTES /MICRO BUS DE 11 A 15 PAX</t>
  </si>
  <si>
    <t>Documento CONCURSO PÚBLICO  No. 006 DE 2021.pdf - pagina CARPETA/ASPECTOS HABILITANTES /FURGON</t>
  </si>
  <si>
    <t>Documento CONCURSO PÚBLICO  No. 006 DE 2021.pdf - pagina CARPETA/ASPECTOS HABILITANTES /CAMPERO</t>
  </si>
  <si>
    <t>Documento CONCURSO PÚBLICO  No. 006 DE 2021.pdf - pagina CARPETA/ASPECTOS HABILITANTES /CAMIONETA DOCLE CABINA</t>
  </si>
  <si>
    <t>JTP-100</t>
  </si>
  <si>
    <t>NIT: 805028887-8 TRANSPORTES ESPECIALES UNO A LIMITADA
Nit: 830.033.581-0 TRANSPORTES ESPECIALIZADOS JR S A S</t>
  </si>
  <si>
    <t>GUV-345</t>
  </si>
  <si>
    <t>Documento CONCURSO PÚBLICO  No. 006 DE 2021.pdf - pagina 255-294</t>
  </si>
  <si>
    <t>GUV-346</t>
  </si>
  <si>
    <t>FVL-246</t>
  </si>
  <si>
    <t>FVL-248</t>
  </si>
  <si>
    <t>WMZ-720</t>
  </si>
  <si>
    <t>WPM-281</t>
  </si>
  <si>
    <t>WPM-447</t>
  </si>
  <si>
    <t>GVK-250</t>
  </si>
  <si>
    <t>FVM-442</t>
  </si>
  <si>
    <t>FVL-618</t>
  </si>
  <si>
    <t>Documento CONCURSO PÚBLICO  No. 006 DE 2021.pdf - pagina 256-259</t>
  </si>
  <si>
    <t xml:space="preserve">Documento CONCURSO PÚBLICO  No. 006 DE 2021.pdf - pagina 260-262 </t>
  </si>
  <si>
    <t>Documento CONCURSO PÚBLICO  No. 006 DE 2021.pdf - pagina 246-265</t>
  </si>
  <si>
    <t>Documento CONCURSO PÚBLICO  No. 006 DE 2021.pdf - pagina 267-270</t>
  </si>
  <si>
    <t>Documento CONCURSO PÚBLICO  No. 006 DE 2021.pdf - pagina 271-275</t>
  </si>
  <si>
    <t>Documento CONCURSO PÚBLICO  No. 006 DE 2021.pdf - pagina 276-280</t>
  </si>
  <si>
    <t>Documento CONCURSO PÚBLICO  No. 006 DE 2021.pdf - pagina 281-285</t>
  </si>
  <si>
    <t>Documento CONCURSO PÚBLICO  No. 006 DE 2021.pdf - pagina 286-287</t>
  </si>
  <si>
    <t>Documento CONCURSO PÚBLICO  No. 006 DE 2021.pdf - pagina 288-291</t>
  </si>
  <si>
    <t>Documento CONCURSO PÚBLICO  No. 006 DE 2021.pdf - pagina 292-295</t>
  </si>
  <si>
    <t>NIT: 800.105.371-1 PLATINO VIP SAS
Nit: 830.033.581-0 TRANSPORTES GALAXIA S. A.</t>
  </si>
  <si>
    <t>ESL-505</t>
  </si>
  <si>
    <t>ESL-768</t>
  </si>
  <si>
    <t>ESL-769</t>
  </si>
  <si>
    <t>GUV-357</t>
  </si>
  <si>
    <t>GUV-355</t>
  </si>
  <si>
    <t>WFG-943</t>
  </si>
  <si>
    <t>WFC-213</t>
  </si>
  <si>
    <t>GES-509</t>
  </si>
  <si>
    <t>FVK-290</t>
  </si>
  <si>
    <t>ESN-183</t>
  </si>
  <si>
    <t>Documento CONCURSO PÚBLICO  No. 006 DE 2021.pdf - pagina 161-164</t>
  </si>
  <si>
    <t>Documento CONCURSO PÚBLICO  No. 006 DE 2021.pdf - pagina 160-217</t>
  </si>
  <si>
    <t>Documento CONCURSO PÚBLICO  No. 006 DE 2021.pdf - pagina 169-172</t>
  </si>
  <si>
    <t>Documento CONCURSO PÚBLICO  No. 006 DE 2021.pdf - pagina 173-175</t>
  </si>
  <si>
    <t>Documento CONCURSO PÚBLICO  No. 006 DE 2021.pdf - pagina 184-192</t>
  </si>
  <si>
    <t>Documento CONCURSO PÚBLICO  No. 006 DE 2021.pdf - pagina 193-196</t>
  </si>
  <si>
    <t>Documento CONCURSO PÚBLICO  No. 006 DE 2021.pdf - pagina 165-168</t>
  </si>
  <si>
    <t>Documento CONCURSO PÚBLICO  No. 006 DE 2021.pdf - pagina 176-178</t>
  </si>
  <si>
    <t>Documento CONCURSO PÚBLICO  No. 006 DE 2021.pdf - pagina 179-183</t>
  </si>
  <si>
    <t>Documento CONCURSO PÚBLICO  No. 006 DE 2021.pdf - pagina 197-206</t>
  </si>
  <si>
    <t>ADJUNTÓ TARJETA PROPIEDAD CONSULTADO EN EL RUNT EN LINEA</t>
  </si>
  <si>
    <t>Documento CONCURSO PÚBLICO  No. 006 DE 2021.pdf - pagina 207-217</t>
  </si>
  <si>
    <t>PRESUPUESTO OFICIAL: $371.500.000</t>
  </si>
  <si>
    <t>SOAT ESTA VENCIDO</t>
  </si>
  <si>
    <t>TVC-065</t>
  </si>
  <si>
    <t>TVC-066</t>
  </si>
  <si>
    <t>TVC-174</t>
  </si>
  <si>
    <t>TVC-175</t>
  </si>
  <si>
    <t>TVC-577</t>
  </si>
  <si>
    <t>De acuerdo con el iteral d de las reglas de participación el Vehiculo tipo Mini van debe ser entre (6 a 9 Pasajeros)</t>
  </si>
  <si>
    <t>De acuerdo con el iteral d de las reglas de participación el Vehiculo  tipo microbus debe ser entre (11 a 15 Pasajeros)</t>
  </si>
  <si>
    <t xml:space="preserve"> EL NUMERO DE LA PLACA NO COHINCIDE CON EL DEL SOAT</t>
  </si>
  <si>
    <t>NO SE ADJUNTO EL DOCUMENTO DEL SEGURO OBLIGATORIO NO SE ACEPTA PANTALLAZO, EL DOCUMENTO DEBE ESTAR EXPEDIDO.
EL DOCUMENTO ADJUNTO DE TECNOMECANICA NO ESTA COMPLETO SUBSANAR</t>
  </si>
  <si>
    <t>SANDRA DEL CASTILLO - GESTORA DE PROYECTOS Y SUPERVISOR (CONTRATISTA)</t>
  </si>
  <si>
    <t xml:space="preserve">Documento CONCURSO PÚBLICO  No. 006 DE 2021.pdf </t>
  </si>
  <si>
    <t>BIP TRANSPORTES</t>
  </si>
  <si>
    <t>PROPONENTE No. 6</t>
  </si>
  <si>
    <t>PROPONENTE No. 7</t>
  </si>
  <si>
    <t xml:space="preserve">NIT: </t>
  </si>
  <si>
    <t>CUMPLE/NO CUMPLE</t>
  </si>
  <si>
    <t>RECHAZADO-NO PRESENTO FORMATO 12 PROPUESTA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</si>
</sst>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0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b/>
      <sz val="12"/>
      <color indexed="8"/>
      <name val="Tahoma"/>
      <family val="2"/>
    </font>
    <font>
      <sz val="12"/>
      <color rgb="FF000000"/>
      <name val="Tahoma"/>
      <family val="2"/>
    </font>
    <font>
      <sz val="12"/>
      <color indexed="8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1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D0CEA-2093-442B-8FE5-B605A09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500981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620C74-40BF-437E-824E-66786657516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2383" y="11519647"/>
          <a:ext cx="278698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4897C37C-2B36-4BB9-8EA7-339F91DDCA6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0618" y="12270442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71093F-2F43-4AA6-BDB6-E440D2292E56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088" y="13032441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D0107A2C-A57F-4FA1-B441-F622FF83632D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09764" y="14466794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7860C0CC-36DA-4CD1-9859-C7845EE56D7E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765" y="13626353"/>
          <a:ext cx="2129117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22</xdr:row>
      <xdr:rowOff>67235</xdr:rowOff>
    </xdr:from>
    <xdr:to>
      <xdr:col>3</xdr:col>
      <xdr:colOff>58532</xdr:colOff>
      <xdr:row>22</xdr:row>
      <xdr:rowOff>600000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679A7AB-FC47-44AF-A34D-3B7581870C23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4" y="15262411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85E48E-C1E8-4FC4-8D54-1082BFEA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F3F6FF-419B-4C8C-A068-59FB3771962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4064" y="11524690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CAFF0DE0-4A1E-4E62-876B-B3034B2F42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2299" y="122782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567BA61-DEBC-4E98-960A-11A40B641D3A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769" y="13039165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4ED4362E-2F0C-44AB-84F1-93E4DC71CAE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11445" y="14478560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11" name="Imagen 10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74481D5E-7A15-482E-91D9-21679D1AF292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46" y="13633637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582706</xdr:colOff>
      <xdr:row>22</xdr:row>
      <xdr:rowOff>112059</xdr:rowOff>
    </xdr:from>
    <xdr:to>
      <xdr:col>3</xdr:col>
      <xdr:colOff>69738</xdr:colOff>
      <xdr:row>22</xdr:row>
      <xdr:rowOff>644824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E745D4B-751F-423B-8210-A6D6A86DE894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8" y="14892618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AE7C62-6B46-451A-915A-E6D334C5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FF44E8-5DCD-44BC-9C51-CC51FCB023D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216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37B1208-EFD6-4613-B2DE-EB8BF476F81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5039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892660-09FE-4C8F-87C8-703A77FB738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386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B757D8AC-FF81-4997-88AE-B3D689DAECE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4954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11" name="Imagen 10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CA160691-9AB0-4A06-9D2E-1D831BA52523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54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907676</xdr:colOff>
      <xdr:row>22</xdr:row>
      <xdr:rowOff>67236</xdr:rowOff>
    </xdr:from>
    <xdr:to>
      <xdr:col>3</xdr:col>
      <xdr:colOff>394708</xdr:colOff>
      <xdr:row>22</xdr:row>
      <xdr:rowOff>600001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076E9E8-E3BF-40A1-92D5-617A5DA94839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9558" y="14847795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8310C-7FB2-4FB5-AA43-4F477492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ED89D-87F4-46C1-875E-434ED6634FC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55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4ED10E29-70AB-4B4A-BB0B-1988BB5A81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6837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6B36EB-77C1-48B7-8BAB-614BC8EB91A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72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482BDDDD-C5A2-4829-88C6-8C05FCE7980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8289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E28B8595-F23A-4080-9D2E-F2D262CF12DF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8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582706</xdr:colOff>
      <xdr:row>22</xdr:row>
      <xdr:rowOff>100853</xdr:rowOff>
    </xdr:from>
    <xdr:to>
      <xdr:col>3</xdr:col>
      <xdr:colOff>69739</xdr:colOff>
      <xdr:row>22</xdr:row>
      <xdr:rowOff>633618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9C1DF1B-C778-4D78-B90C-AA6371D1D8BE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530" y="14881412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F1F14-CC22-427E-9CB1-25AB88307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C3AE25-4CB9-401D-8985-DFBD45A77FC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12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56582A19-96FC-4DB2-A771-4149984DEC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694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E5B768-67EC-4C2D-9648-68893B3D05E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9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EABE0761-B799-45D4-A491-80C824DAAE88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6859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E6EF93AC-81AB-43A4-9584-A05D40F009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5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638735</xdr:colOff>
      <xdr:row>22</xdr:row>
      <xdr:rowOff>100853</xdr:rowOff>
    </xdr:from>
    <xdr:to>
      <xdr:col>3</xdr:col>
      <xdr:colOff>125767</xdr:colOff>
      <xdr:row>22</xdr:row>
      <xdr:rowOff>633618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D6EDE85-2731-4748-8B41-BB88D371AFE8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8206" y="14881412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AFC876-D702-483B-AD15-4A9DBF6F1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9D0DF4-E270-4AA1-A179-1DB8BA80CB8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12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1CB20C94-35E9-4CFD-831A-1D7B5AF1B86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694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2C030D-9A48-47CC-A1F9-BA7127C5A51D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9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203648A9-0AB1-4149-85BA-5CC64C7F895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6859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DA396F17-DC4C-4636-9161-379BAD893C61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5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728383</xdr:colOff>
      <xdr:row>22</xdr:row>
      <xdr:rowOff>123265</xdr:rowOff>
    </xdr:from>
    <xdr:to>
      <xdr:col>3</xdr:col>
      <xdr:colOff>215415</xdr:colOff>
      <xdr:row>22</xdr:row>
      <xdr:rowOff>656030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E4E8067-63A3-4EFE-9DEF-D048992D68DB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12" y="14903824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95DA3-D754-4775-8850-A40593925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71FD7E-8B49-4340-9FD0-C5A74890D09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0739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34C1385D-0EAE-47AC-9D22-A582A56291F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78974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34209E-FBC8-433D-9429-16C929208CEB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444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806823</xdr:colOff>
      <xdr:row>21</xdr:row>
      <xdr:rowOff>100853</xdr:rowOff>
    </xdr:from>
    <xdr:to>
      <xdr:col>2</xdr:col>
      <xdr:colOff>1980303</xdr:colOff>
      <xdr:row>21</xdr:row>
      <xdr:rowOff>718073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FD504960-90B2-459E-B5BC-115C8595243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77852" y="14085794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4C36B348-6C26-4F30-972D-2B3677ADF877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7121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672353</xdr:colOff>
      <xdr:row>22</xdr:row>
      <xdr:rowOff>179294</xdr:rowOff>
    </xdr:from>
    <xdr:to>
      <xdr:col>3</xdr:col>
      <xdr:colOff>159385</xdr:colOff>
      <xdr:row>22</xdr:row>
      <xdr:rowOff>712059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9582D6-D022-4140-8DA5-62646B0498B4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3382" y="14959853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F206-1853-49DE-9DCF-B939ED4EC89F}">
  <dimension ref="A1:J27"/>
  <sheetViews>
    <sheetView showGridLines="0" zoomScale="85" zoomScaleNormal="85" zoomScaleSheetLayoutView="100" workbookViewId="0">
      <selection activeCell="C23" sqref="C23:I23"/>
    </sheetView>
  </sheetViews>
  <sheetFormatPr baseColWidth="10" defaultColWidth="11.42578125" defaultRowHeight="15" x14ac:dyDescent="0.15"/>
  <cols>
    <col min="1" max="1" width="48.28515625" style="1" customWidth="1"/>
    <col min="2" max="2" width="37.28515625" style="1" customWidth="1"/>
    <col min="3" max="3" width="30" style="1" customWidth="1"/>
    <col min="4" max="4" width="9.5703125" style="30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10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12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2</v>
      </c>
      <c r="B4" s="18"/>
      <c r="C4" s="14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1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27" t="s">
        <v>64</v>
      </c>
      <c r="C6" s="16" t="s">
        <v>44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30</v>
      </c>
      <c r="B7" s="8" t="s">
        <v>6</v>
      </c>
      <c r="C7" s="16" t="s">
        <v>45</v>
      </c>
      <c r="D7" s="28" t="s">
        <v>65</v>
      </c>
      <c r="E7" s="23" t="s">
        <v>47</v>
      </c>
      <c r="F7" s="23" t="s">
        <v>47</v>
      </c>
      <c r="G7" s="23" t="s">
        <v>47</v>
      </c>
      <c r="H7" s="23" t="s">
        <v>8</v>
      </c>
      <c r="I7" s="34"/>
      <c r="J7" s="10">
        <f t="shared" ref="J7:J10" si="0">IF(B7="CUMPLE",1,0)</f>
        <v>1</v>
      </c>
    </row>
    <row r="8" spans="1:10" ht="49.5" customHeight="1" thickBot="1" x14ac:dyDescent="0.25">
      <c r="A8" s="6" t="s">
        <v>31</v>
      </c>
      <c r="B8" s="27" t="s">
        <v>64</v>
      </c>
      <c r="C8" s="16" t="s">
        <v>48</v>
      </c>
      <c r="D8" s="28" t="s">
        <v>66</v>
      </c>
      <c r="E8" s="23" t="s">
        <v>47</v>
      </c>
      <c r="F8" s="23" t="s">
        <v>47</v>
      </c>
      <c r="G8" s="23" t="s">
        <v>47</v>
      </c>
      <c r="H8" s="23" t="s">
        <v>47</v>
      </c>
      <c r="I8" s="35" t="s">
        <v>75</v>
      </c>
      <c r="J8" s="10">
        <f t="shared" si="0"/>
        <v>0</v>
      </c>
    </row>
    <row r="9" spans="1:10" ht="49.5" customHeight="1" thickBot="1" x14ac:dyDescent="0.25">
      <c r="A9" s="6" t="s">
        <v>32</v>
      </c>
      <c r="B9" s="27" t="s">
        <v>64</v>
      </c>
      <c r="C9" s="16" t="s">
        <v>49</v>
      </c>
      <c r="D9" s="28" t="s">
        <v>67</v>
      </c>
      <c r="E9" s="23" t="s">
        <v>47</v>
      </c>
      <c r="F9" s="23" t="s">
        <v>47</v>
      </c>
      <c r="G9" s="23" t="s">
        <v>47</v>
      </c>
      <c r="H9" s="23" t="s">
        <v>47</v>
      </c>
      <c r="I9" s="35" t="s">
        <v>75</v>
      </c>
      <c r="J9" s="10"/>
    </row>
    <row r="10" spans="1:10" ht="44.25" customHeight="1" thickBot="1" x14ac:dyDescent="0.25">
      <c r="A10" s="16" t="s">
        <v>33</v>
      </c>
      <c r="B10" s="27" t="s">
        <v>64</v>
      </c>
      <c r="C10" s="16" t="s">
        <v>50</v>
      </c>
      <c r="D10" s="28" t="s">
        <v>68</v>
      </c>
      <c r="E10" s="23" t="s">
        <v>47</v>
      </c>
      <c r="F10" s="23" t="s">
        <v>47</v>
      </c>
      <c r="G10" s="23" t="s">
        <v>47</v>
      </c>
      <c r="H10" s="23" t="s">
        <v>47</v>
      </c>
      <c r="I10" s="35" t="s">
        <v>75</v>
      </c>
      <c r="J10" s="10">
        <f t="shared" si="0"/>
        <v>0</v>
      </c>
    </row>
    <row r="11" spans="1:10" ht="44.25" customHeight="1" thickBot="1" x14ac:dyDescent="0.25">
      <c r="A11" s="6" t="s">
        <v>34</v>
      </c>
      <c r="B11" s="27" t="s">
        <v>64</v>
      </c>
      <c r="C11" s="16" t="s">
        <v>51</v>
      </c>
      <c r="D11" s="28" t="s">
        <v>70</v>
      </c>
      <c r="E11" s="23" t="s">
        <v>47</v>
      </c>
      <c r="F11" s="23" t="s">
        <v>47</v>
      </c>
      <c r="G11" s="23" t="s">
        <v>47</v>
      </c>
      <c r="H11" s="23" t="s">
        <v>47</v>
      </c>
      <c r="I11" s="35" t="s">
        <v>75</v>
      </c>
      <c r="J11" s="10"/>
    </row>
    <row r="12" spans="1:10" ht="44.25" customHeight="1" thickBot="1" x14ac:dyDescent="0.25">
      <c r="A12" s="16" t="s">
        <v>35</v>
      </c>
      <c r="B12" s="27" t="s">
        <v>64</v>
      </c>
      <c r="C12" s="16" t="s">
        <v>52</v>
      </c>
      <c r="D12" s="28" t="s">
        <v>69</v>
      </c>
      <c r="E12" s="23" t="s">
        <v>47</v>
      </c>
      <c r="F12" s="23" t="s">
        <v>47</v>
      </c>
      <c r="G12" s="23" t="s">
        <v>47</v>
      </c>
      <c r="H12" s="23" t="s">
        <v>47</v>
      </c>
      <c r="I12" s="35" t="s">
        <v>76</v>
      </c>
      <c r="J12" s="10"/>
    </row>
    <row r="13" spans="1:10" ht="55.5" customHeight="1" thickBot="1" x14ac:dyDescent="0.25">
      <c r="A13" s="16" t="s">
        <v>36</v>
      </c>
      <c r="B13" s="8" t="s">
        <v>6</v>
      </c>
      <c r="C13" s="16" t="s">
        <v>53</v>
      </c>
      <c r="D13" s="28" t="s">
        <v>71</v>
      </c>
      <c r="E13" s="23" t="s">
        <v>47</v>
      </c>
      <c r="F13" s="23" t="s">
        <v>47</v>
      </c>
      <c r="G13" s="23" t="s">
        <v>47</v>
      </c>
      <c r="H13" s="23" t="s">
        <v>8</v>
      </c>
      <c r="I13" s="34"/>
      <c r="J13" s="10"/>
    </row>
    <row r="14" spans="1:10" ht="44.25" customHeight="1" thickBot="1" x14ac:dyDescent="0.25">
      <c r="A14" s="6" t="s">
        <v>37</v>
      </c>
      <c r="B14" s="8" t="s">
        <v>6</v>
      </c>
      <c r="C14" s="16" t="s">
        <v>54</v>
      </c>
      <c r="D14" s="28" t="s">
        <v>72</v>
      </c>
      <c r="E14" s="23" t="s">
        <v>47</v>
      </c>
      <c r="F14" s="23" t="s">
        <v>8</v>
      </c>
      <c r="G14" s="23" t="s">
        <v>47</v>
      </c>
      <c r="H14" s="23" t="s">
        <v>8</v>
      </c>
      <c r="I14" s="35"/>
      <c r="J14" s="10"/>
    </row>
    <row r="15" spans="1:10" ht="44.25" customHeight="1" thickBot="1" x14ac:dyDescent="0.25">
      <c r="A15" s="6" t="s">
        <v>38</v>
      </c>
      <c r="B15" s="8" t="s">
        <v>6</v>
      </c>
      <c r="C15" s="16" t="s">
        <v>55</v>
      </c>
      <c r="D15" s="28" t="s">
        <v>73</v>
      </c>
      <c r="E15" s="23" t="s">
        <v>47</v>
      </c>
      <c r="F15" s="23" t="s">
        <v>47</v>
      </c>
      <c r="G15" s="23" t="s">
        <v>47</v>
      </c>
      <c r="H15" s="23" t="s">
        <v>8</v>
      </c>
      <c r="I15" s="26"/>
      <c r="J15" s="10"/>
    </row>
    <row r="16" spans="1:10" ht="65.25" customHeight="1" thickBot="1" x14ac:dyDescent="0.25">
      <c r="A16" s="6" t="s">
        <v>39</v>
      </c>
      <c r="B16" s="27" t="s">
        <v>64</v>
      </c>
      <c r="C16" s="16" t="s">
        <v>56</v>
      </c>
      <c r="D16" s="28" t="s">
        <v>74</v>
      </c>
      <c r="E16" s="23" t="s">
        <v>47</v>
      </c>
      <c r="F16" s="23" t="s">
        <v>47</v>
      </c>
      <c r="G16" s="23" t="s">
        <v>47</v>
      </c>
      <c r="H16" s="23" t="s">
        <v>8</v>
      </c>
      <c r="I16" s="26" t="s">
        <v>184</v>
      </c>
      <c r="J16" s="10"/>
    </row>
    <row r="17" spans="1:10" ht="51" customHeight="1" thickBot="1" x14ac:dyDescent="0.25">
      <c r="A17" s="46" t="s">
        <v>64</v>
      </c>
      <c r="B17" s="46"/>
      <c r="C17" s="46"/>
      <c r="D17" s="46"/>
      <c r="E17" s="46"/>
      <c r="F17" s="46"/>
      <c r="G17" s="46"/>
      <c r="H17" s="46"/>
      <c r="I17" s="46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1"/>
      <c r="E27" s="25"/>
      <c r="F27" s="25"/>
      <c r="G27" s="25"/>
      <c r="H27" s="25"/>
    </row>
  </sheetData>
  <mergeCells count="19">
    <mergeCell ref="A5:I5"/>
    <mergeCell ref="A17:I17"/>
    <mergeCell ref="B1:I1"/>
    <mergeCell ref="A18:B18"/>
    <mergeCell ref="C18:I18"/>
    <mergeCell ref="C3:I3"/>
    <mergeCell ref="A3:B3"/>
    <mergeCell ref="C2:H2"/>
    <mergeCell ref="D6:H6"/>
    <mergeCell ref="A21:B21"/>
    <mergeCell ref="C21:I21"/>
    <mergeCell ref="A23:B23"/>
    <mergeCell ref="C23:I23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11" priority="1" operator="containsText" text="NO HABILITADO">
      <formula>NOT(ISERROR(SEARCH("NO HABILITADO",A17)))</formula>
    </cfRule>
    <cfRule type="containsText" dxfId="10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989-15AB-43C2-8DA2-83C7B5AB4F3B}">
  <dimension ref="A1:J27"/>
  <sheetViews>
    <sheetView showGridLines="0" zoomScale="85" zoomScaleNormal="85" zoomScaleSheetLayoutView="100" workbookViewId="0">
      <selection activeCell="C23" sqref="C23:I23"/>
    </sheetView>
  </sheetViews>
  <sheetFormatPr baseColWidth="10" defaultColWidth="11.42578125" defaultRowHeight="15" x14ac:dyDescent="0.15"/>
  <cols>
    <col min="1" max="1" width="48.28515625" style="1" customWidth="1"/>
    <col min="2" max="2" width="37.85546875" style="1" customWidth="1"/>
    <col min="3" max="3" width="30" style="1" customWidth="1"/>
    <col min="4" max="4" width="11.140625" style="32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18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19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20</v>
      </c>
      <c r="B4" s="20"/>
      <c r="C4" s="19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27" t="s">
        <v>64</v>
      </c>
      <c r="C6" s="16" t="s">
        <v>57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30</v>
      </c>
      <c r="B7" s="27" t="s">
        <v>64</v>
      </c>
      <c r="C7" s="16" t="s">
        <v>59</v>
      </c>
      <c r="D7" s="28" t="s">
        <v>78</v>
      </c>
      <c r="E7" s="23" t="s">
        <v>47</v>
      </c>
      <c r="F7" s="23" t="s">
        <v>47</v>
      </c>
      <c r="G7" s="23" t="s">
        <v>47</v>
      </c>
      <c r="H7" s="23" t="s">
        <v>47</v>
      </c>
      <c r="I7" s="35" t="s">
        <v>88</v>
      </c>
      <c r="J7" s="10">
        <f t="shared" ref="J7:J10" si="0">IF(B7="CUMPLE",1,0)</f>
        <v>0</v>
      </c>
    </row>
    <row r="8" spans="1:10" ht="49.5" customHeight="1" thickBot="1" x14ac:dyDescent="0.25">
      <c r="A8" s="6" t="s">
        <v>31</v>
      </c>
      <c r="B8" s="27" t="s">
        <v>64</v>
      </c>
      <c r="C8" s="16" t="s">
        <v>61</v>
      </c>
      <c r="D8" s="28" t="s">
        <v>66</v>
      </c>
      <c r="E8" s="23" t="s">
        <v>47</v>
      </c>
      <c r="F8" s="23" t="s">
        <v>47</v>
      </c>
      <c r="G8" s="23" t="s">
        <v>46</v>
      </c>
      <c r="H8" s="23" t="s">
        <v>47</v>
      </c>
      <c r="I8" s="41" t="s">
        <v>185</v>
      </c>
      <c r="J8" s="10">
        <f t="shared" si="0"/>
        <v>0</v>
      </c>
    </row>
    <row r="9" spans="1:10" ht="49.5" customHeight="1" thickBot="1" x14ac:dyDescent="0.25">
      <c r="A9" s="6" t="s">
        <v>32</v>
      </c>
      <c r="B9" s="27" t="s">
        <v>64</v>
      </c>
      <c r="C9" s="16" t="s">
        <v>60</v>
      </c>
      <c r="D9" s="28" t="s">
        <v>79</v>
      </c>
      <c r="E9" s="23" t="s">
        <v>47</v>
      </c>
      <c r="F9" s="23" t="s">
        <v>46</v>
      </c>
      <c r="G9" s="23" t="s">
        <v>47</v>
      </c>
      <c r="H9" s="23" t="s">
        <v>47</v>
      </c>
      <c r="I9" s="17" t="s">
        <v>89</v>
      </c>
      <c r="J9" s="10"/>
    </row>
    <row r="10" spans="1:10" ht="44.25" customHeight="1" thickBot="1" x14ac:dyDescent="0.25">
      <c r="A10" s="16" t="s">
        <v>33</v>
      </c>
      <c r="B10" s="27" t="s">
        <v>64</v>
      </c>
      <c r="C10" s="16" t="s">
        <v>62</v>
      </c>
      <c r="D10" s="28" t="s">
        <v>80</v>
      </c>
      <c r="E10" s="23" t="s">
        <v>47</v>
      </c>
      <c r="F10" s="23" t="s">
        <v>47</v>
      </c>
      <c r="G10" s="23" t="s">
        <v>47</v>
      </c>
      <c r="H10" s="23" t="s">
        <v>47</v>
      </c>
      <c r="I10" s="35" t="s">
        <v>88</v>
      </c>
      <c r="J10" s="10">
        <f t="shared" si="0"/>
        <v>0</v>
      </c>
    </row>
    <row r="11" spans="1:10" ht="44.25" customHeight="1" thickBot="1" x14ac:dyDescent="0.25">
      <c r="A11" s="6" t="s">
        <v>34</v>
      </c>
      <c r="B11" s="27" t="s">
        <v>64</v>
      </c>
      <c r="C11" s="16" t="s">
        <v>63</v>
      </c>
      <c r="D11" s="28" t="s">
        <v>81</v>
      </c>
      <c r="E11" s="23" t="s">
        <v>47</v>
      </c>
      <c r="F11" s="23" t="s">
        <v>47</v>
      </c>
      <c r="G11" s="23" t="s">
        <v>47</v>
      </c>
      <c r="H11" s="23" t="s">
        <v>47</v>
      </c>
      <c r="I11" s="35" t="s">
        <v>88</v>
      </c>
      <c r="J11" s="10"/>
    </row>
    <row r="12" spans="1:10" ht="44.25" customHeight="1" thickBot="1" x14ac:dyDescent="0.25">
      <c r="A12" s="16" t="s">
        <v>35</v>
      </c>
      <c r="B12" s="27" t="s">
        <v>64</v>
      </c>
      <c r="C12" s="16" t="s">
        <v>86</v>
      </c>
      <c r="D12" s="28" t="s">
        <v>87</v>
      </c>
      <c r="E12" s="23" t="s">
        <v>47</v>
      </c>
      <c r="F12" s="23" t="s">
        <v>47</v>
      </c>
      <c r="G12" s="23" t="s">
        <v>47</v>
      </c>
      <c r="H12" s="23" t="s">
        <v>47</v>
      </c>
      <c r="I12" s="41" t="s">
        <v>90</v>
      </c>
      <c r="J12" s="10"/>
    </row>
    <row r="13" spans="1:10" ht="44.25" customHeight="1" thickBot="1" x14ac:dyDescent="0.25">
      <c r="A13" s="16" t="s">
        <v>36</v>
      </c>
      <c r="B13" s="27" t="s">
        <v>64</v>
      </c>
      <c r="C13" s="16" t="s">
        <v>91</v>
      </c>
      <c r="D13" s="28" t="s">
        <v>82</v>
      </c>
      <c r="E13" s="23" t="s">
        <v>47</v>
      </c>
      <c r="F13" s="23" t="s">
        <v>47</v>
      </c>
      <c r="G13" s="23" t="s">
        <v>47</v>
      </c>
      <c r="H13" s="23" t="s">
        <v>8</v>
      </c>
      <c r="I13" s="41" t="s">
        <v>92</v>
      </c>
      <c r="J13" s="10"/>
    </row>
    <row r="14" spans="1:10" ht="44.25" customHeight="1" thickBot="1" x14ac:dyDescent="0.25">
      <c r="A14" s="6" t="s">
        <v>37</v>
      </c>
      <c r="B14" s="27" t="s">
        <v>64</v>
      </c>
      <c r="C14" s="16" t="s">
        <v>93</v>
      </c>
      <c r="D14" s="28" t="s">
        <v>83</v>
      </c>
      <c r="E14" s="23" t="s">
        <v>47</v>
      </c>
      <c r="F14" s="23" t="s">
        <v>8</v>
      </c>
      <c r="G14" s="23" t="s">
        <v>47</v>
      </c>
      <c r="H14" s="23" t="s">
        <v>8</v>
      </c>
      <c r="I14" s="35" t="s">
        <v>176</v>
      </c>
      <c r="J14" s="10"/>
    </row>
    <row r="15" spans="1:10" ht="44.25" customHeight="1" thickBot="1" x14ac:dyDescent="0.25">
      <c r="A15" s="6" t="s">
        <v>38</v>
      </c>
      <c r="B15" s="8" t="s">
        <v>6</v>
      </c>
      <c r="C15" s="16" t="s">
        <v>94</v>
      </c>
      <c r="D15" s="28" t="s">
        <v>84</v>
      </c>
      <c r="E15" s="23" t="s">
        <v>47</v>
      </c>
      <c r="F15" s="23" t="s">
        <v>47</v>
      </c>
      <c r="G15" s="23" t="s">
        <v>47</v>
      </c>
      <c r="H15" s="23" t="s">
        <v>47</v>
      </c>
      <c r="I15" s="26"/>
      <c r="J15" s="10"/>
    </row>
    <row r="16" spans="1:10" ht="44.25" customHeight="1" thickBot="1" x14ac:dyDescent="0.25">
      <c r="A16" s="6" t="s">
        <v>39</v>
      </c>
      <c r="B16" s="8" t="s">
        <v>6</v>
      </c>
      <c r="C16" s="16" t="s">
        <v>95</v>
      </c>
      <c r="D16" s="28" t="s">
        <v>85</v>
      </c>
      <c r="E16" s="23" t="s">
        <v>47</v>
      </c>
      <c r="F16" s="23" t="s">
        <v>47</v>
      </c>
      <c r="G16" s="23" t="s">
        <v>47</v>
      </c>
      <c r="H16" s="23" t="s">
        <v>47</v>
      </c>
      <c r="I16" s="26"/>
      <c r="J16" s="10"/>
    </row>
    <row r="17" spans="1:10" ht="51" customHeight="1" thickBot="1" x14ac:dyDescent="0.25">
      <c r="A17" s="46" t="s">
        <v>64</v>
      </c>
      <c r="B17" s="46"/>
      <c r="C17" s="46"/>
      <c r="D17" s="46"/>
      <c r="E17" s="46"/>
      <c r="F17" s="46"/>
      <c r="G17" s="46"/>
      <c r="H17" s="46"/>
      <c r="I17" s="46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3"/>
      <c r="E27" s="25"/>
      <c r="F27" s="25"/>
      <c r="G27" s="25"/>
      <c r="H27" s="25"/>
    </row>
  </sheetData>
  <mergeCells count="19">
    <mergeCell ref="A17:I17"/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8:B18"/>
    <mergeCell ref="C18:I18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9" priority="1" operator="containsText" text="NO HABILITADO">
      <formula>NOT(ISERROR(SEARCH("NO HABILITADO",A17)))</formula>
    </cfRule>
    <cfRule type="containsText" dxfId="8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184B-F768-4C03-82BE-3233B4E8618B}">
  <dimension ref="A1:J27"/>
  <sheetViews>
    <sheetView showGridLines="0" zoomScale="85" zoomScaleNormal="85" zoomScaleSheetLayoutView="100" workbookViewId="0">
      <selection activeCell="C23" sqref="C23:I23"/>
    </sheetView>
  </sheetViews>
  <sheetFormatPr baseColWidth="10" defaultColWidth="11.42578125" defaultRowHeight="15" x14ac:dyDescent="0.15"/>
  <cols>
    <col min="1" max="1" width="48.28515625" style="1" customWidth="1"/>
    <col min="2" max="2" width="39.85546875" style="1" customWidth="1"/>
    <col min="3" max="3" width="30" style="1" customWidth="1"/>
    <col min="4" max="4" width="11.140625" style="32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21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22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23</v>
      </c>
      <c r="B4" s="29"/>
      <c r="C4" s="19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27" t="s">
        <v>64</v>
      </c>
      <c r="C6" s="16" t="s">
        <v>96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30</v>
      </c>
      <c r="B7" s="27" t="s">
        <v>64</v>
      </c>
      <c r="C7" s="16" t="s">
        <v>58</v>
      </c>
      <c r="D7" s="23" t="s">
        <v>177</v>
      </c>
      <c r="E7" s="23" t="s">
        <v>46</v>
      </c>
      <c r="F7" s="23" t="s">
        <v>46</v>
      </c>
      <c r="G7" s="23" t="s">
        <v>46</v>
      </c>
      <c r="H7" s="23" t="s">
        <v>46</v>
      </c>
      <c r="I7" s="35" t="s">
        <v>182</v>
      </c>
      <c r="J7" s="10">
        <f t="shared" ref="J7:J10" si="0">IF(B7="CUMPLE",1,0)</f>
        <v>0</v>
      </c>
    </row>
    <row r="8" spans="1:10" ht="49.5" customHeight="1" thickBot="1" x14ac:dyDescent="0.25">
      <c r="A8" s="6" t="s">
        <v>31</v>
      </c>
      <c r="B8" s="27" t="s">
        <v>64</v>
      </c>
      <c r="C8" s="16" t="s">
        <v>58</v>
      </c>
      <c r="D8" s="23" t="s">
        <v>178</v>
      </c>
      <c r="E8" s="23" t="s">
        <v>46</v>
      </c>
      <c r="F8" s="23" t="s">
        <v>46</v>
      </c>
      <c r="G8" s="23" t="s">
        <v>46</v>
      </c>
      <c r="H8" s="23" t="s">
        <v>46</v>
      </c>
      <c r="I8" s="35" t="s">
        <v>182</v>
      </c>
      <c r="J8" s="10">
        <f t="shared" si="0"/>
        <v>0</v>
      </c>
    </row>
    <row r="9" spans="1:10" ht="49.5" customHeight="1" thickBot="1" x14ac:dyDescent="0.25">
      <c r="A9" s="6" t="s">
        <v>32</v>
      </c>
      <c r="B9" s="27" t="s">
        <v>64</v>
      </c>
      <c r="C9" s="16" t="s">
        <v>58</v>
      </c>
      <c r="D9" s="23" t="s">
        <v>179</v>
      </c>
      <c r="E9" s="23" t="s">
        <v>46</v>
      </c>
      <c r="F9" s="23" t="s">
        <v>46</v>
      </c>
      <c r="G9" s="23" t="s">
        <v>46</v>
      </c>
      <c r="H9" s="23" t="s">
        <v>46</v>
      </c>
      <c r="I9" s="35" t="s">
        <v>182</v>
      </c>
      <c r="J9" s="10"/>
    </row>
    <row r="10" spans="1:10" ht="44.25" customHeight="1" thickBot="1" x14ac:dyDescent="0.25">
      <c r="A10" s="16" t="s">
        <v>33</v>
      </c>
      <c r="B10" s="27" t="s">
        <v>64</v>
      </c>
      <c r="C10" s="16" t="s">
        <v>58</v>
      </c>
      <c r="D10" s="23" t="s">
        <v>180</v>
      </c>
      <c r="E10" s="23" t="s">
        <v>46</v>
      </c>
      <c r="F10" s="23" t="s">
        <v>46</v>
      </c>
      <c r="G10" s="23" t="s">
        <v>46</v>
      </c>
      <c r="H10" s="23" t="s">
        <v>46</v>
      </c>
      <c r="I10" s="35" t="s">
        <v>182</v>
      </c>
      <c r="J10" s="10">
        <f t="shared" si="0"/>
        <v>0</v>
      </c>
    </row>
    <row r="11" spans="1:10" ht="44.25" customHeight="1" thickBot="1" x14ac:dyDescent="0.25">
      <c r="A11" s="6" t="s">
        <v>34</v>
      </c>
      <c r="B11" s="27" t="s">
        <v>64</v>
      </c>
      <c r="C11" s="16" t="s">
        <v>58</v>
      </c>
      <c r="D11" s="23" t="s">
        <v>181</v>
      </c>
      <c r="E11" s="23" t="s">
        <v>46</v>
      </c>
      <c r="F11" s="23" t="s">
        <v>46</v>
      </c>
      <c r="G11" s="23" t="s">
        <v>46</v>
      </c>
      <c r="H11" s="23" t="s">
        <v>46</v>
      </c>
      <c r="I11" s="35" t="s">
        <v>182</v>
      </c>
      <c r="J11" s="10"/>
    </row>
    <row r="12" spans="1:10" ht="44.25" customHeight="1" thickBot="1" x14ac:dyDescent="0.25">
      <c r="A12" s="16" t="s">
        <v>35</v>
      </c>
      <c r="B12" s="27" t="s">
        <v>64</v>
      </c>
      <c r="C12" s="16" t="s">
        <v>101</v>
      </c>
      <c r="D12" s="28" t="s">
        <v>98</v>
      </c>
      <c r="E12" s="23" t="s">
        <v>47</v>
      </c>
      <c r="F12" s="23" t="s">
        <v>47</v>
      </c>
      <c r="G12" s="23" t="s">
        <v>47</v>
      </c>
      <c r="H12" s="23" t="s">
        <v>8</v>
      </c>
      <c r="I12" s="35" t="s">
        <v>183</v>
      </c>
      <c r="J12" s="10"/>
    </row>
    <row r="13" spans="1:10" ht="44.25" customHeight="1" thickBot="1" x14ac:dyDescent="0.25">
      <c r="A13" s="16" t="s">
        <v>36</v>
      </c>
      <c r="B13" s="27" t="s">
        <v>64</v>
      </c>
      <c r="C13" s="16" t="s">
        <v>102</v>
      </c>
      <c r="D13" s="28" t="s">
        <v>99</v>
      </c>
      <c r="E13" s="23" t="s">
        <v>47</v>
      </c>
      <c r="F13" s="23" t="s">
        <v>47</v>
      </c>
      <c r="G13" s="23" t="s">
        <v>47</v>
      </c>
      <c r="H13" s="23" t="s">
        <v>8</v>
      </c>
      <c r="I13" s="35" t="s">
        <v>183</v>
      </c>
      <c r="J13" s="10"/>
    </row>
    <row r="14" spans="1:10" ht="44.25" customHeight="1" thickBot="1" x14ac:dyDescent="0.25">
      <c r="A14" s="6" t="s">
        <v>37</v>
      </c>
      <c r="B14" s="8" t="s">
        <v>6</v>
      </c>
      <c r="C14" s="16" t="s">
        <v>106</v>
      </c>
      <c r="D14" s="28" t="s">
        <v>105</v>
      </c>
      <c r="E14" s="23" t="s">
        <v>47</v>
      </c>
      <c r="F14" s="23" t="s">
        <v>8</v>
      </c>
      <c r="G14" s="23" t="s">
        <v>47</v>
      </c>
      <c r="H14" s="23" t="s">
        <v>8</v>
      </c>
      <c r="I14" s="35"/>
      <c r="J14" s="10"/>
    </row>
    <row r="15" spans="1:10" ht="44.25" customHeight="1" thickBot="1" x14ac:dyDescent="0.25">
      <c r="A15" s="6" t="s">
        <v>38</v>
      </c>
      <c r="B15" s="27" t="s">
        <v>64</v>
      </c>
      <c r="C15" s="16" t="s">
        <v>107</v>
      </c>
      <c r="D15" s="28" t="s">
        <v>103</v>
      </c>
      <c r="E15" s="23" t="s">
        <v>47</v>
      </c>
      <c r="F15" s="23" t="s">
        <v>47</v>
      </c>
      <c r="G15" s="23" t="s">
        <v>47</v>
      </c>
      <c r="H15" s="23" t="s">
        <v>47</v>
      </c>
      <c r="I15" s="26" t="s">
        <v>104</v>
      </c>
      <c r="J15" s="10"/>
    </row>
    <row r="16" spans="1:10" ht="44.25" customHeight="1" thickBot="1" x14ac:dyDescent="0.25">
      <c r="A16" s="6" t="s">
        <v>39</v>
      </c>
      <c r="B16" s="8" t="s">
        <v>6</v>
      </c>
      <c r="C16" s="16" t="s">
        <v>100</v>
      </c>
      <c r="D16" s="28" t="s">
        <v>97</v>
      </c>
      <c r="E16" s="23" t="s">
        <v>47</v>
      </c>
      <c r="F16" s="23" t="s">
        <v>47</v>
      </c>
      <c r="G16" s="23" t="s">
        <v>47</v>
      </c>
      <c r="H16" s="23" t="s">
        <v>47</v>
      </c>
      <c r="I16" s="26"/>
      <c r="J16" s="10"/>
    </row>
    <row r="17" spans="1:10" ht="51" customHeight="1" thickBot="1" x14ac:dyDescent="0.25">
      <c r="A17" s="46" t="s">
        <v>64</v>
      </c>
      <c r="B17" s="46"/>
      <c r="C17" s="46"/>
      <c r="D17" s="46"/>
      <c r="E17" s="46"/>
      <c r="F17" s="46"/>
      <c r="G17" s="46"/>
      <c r="H17" s="46"/>
      <c r="I17" s="46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3"/>
      <c r="E27" s="25"/>
      <c r="F27" s="25"/>
      <c r="G27" s="25"/>
      <c r="H27" s="25"/>
    </row>
  </sheetData>
  <mergeCells count="19"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7" priority="1" operator="containsText" text="NO HABILITADO">
      <formula>NOT(ISERROR(SEARCH("NO HABILITADO",A17)))</formula>
    </cfRule>
    <cfRule type="containsText" dxfId="6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8100-78C6-4D32-95F7-4189ACD980C7}">
  <dimension ref="A1:J27"/>
  <sheetViews>
    <sheetView showGridLines="0" zoomScale="85" zoomScaleNormal="85" zoomScaleSheetLayoutView="100" workbookViewId="0">
      <selection activeCell="C23" sqref="C23:I23"/>
    </sheetView>
  </sheetViews>
  <sheetFormatPr baseColWidth="10" defaultColWidth="11.42578125" defaultRowHeight="15" x14ac:dyDescent="0.15"/>
  <cols>
    <col min="1" max="1" width="48.28515625" style="1" customWidth="1"/>
    <col min="2" max="2" width="38.140625" style="1" customWidth="1"/>
    <col min="3" max="3" width="30" style="1" customWidth="1"/>
    <col min="4" max="4" width="11.140625" style="32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25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24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26</v>
      </c>
      <c r="B4" s="21"/>
      <c r="C4" s="19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27" t="s">
        <v>64</v>
      </c>
      <c r="C6" s="16" t="s">
        <v>108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30</v>
      </c>
      <c r="B7" s="27" t="s">
        <v>64</v>
      </c>
      <c r="C7" s="38" t="s">
        <v>120</v>
      </c>
      <c r="D7" s="23" t="s">
        <v>109</v>
      </c>
      <c r="E7" s="23" t="s">
        <v>47</v>
      </c>
      <c r="F7" s="23" t="s">
        <v>46</v>
      </c>
      <c r="G7" s="23" t="s">
        <v>47</v>
      </c>
      <c r="H7" s="23" t="s">
        <v>47</v>
      </c>
      <c r="I7" s="35" t="s">
        <v>110</v>
      </c>
      <c r="J7" s="10">
        <f t="shared" ref="J7:J10" si="0">IF(B7="CUMPLE",1,0)</f>
        <v>0</v>
      </c>
    </row>
    <row r="8" spans="1:10" ht="49.5" customHeight="1" thickBot="1" x14ac:dyDescent="0.25">
      <c r="A8" s="6" t="s">
        <v>31</v>
      </c>
      <c r="B8" s="8" t="s">
        <v>6</v>
      </c>
      <c r="C8" s="38" t="s">
        <v>121</v>
      </c>
      <c r="D8" s="23" t="s">
        <v>111</v>
      </c>
      <c r="E8" s="23" t="s">
        <v>47</v>
      </c>
      <c r="F8" s="23" t="s">
        <v>47</v>
      </c>
      <c r="G8" s="23" t="s">
        <v>47</v>
      </c>
      <c r="H8" s="23" t="s">
        <v>47</v>
      </c>
      <c r="I8" s="35"/>
      <c r="J8" s="10">
        <f t="shared" si="0"/>
        <v>1</v>
      </c>
    </row>
    <row r="9" spans="1:10" ht="49.5" customHeight="1" thickBot="1" x14ac:dyDescent="0.25">
      <c r="A9" s="6" t="s">
        <v>32</v>
      </c>
      <c r="B9" s="8" t="s">
        <v>6</v>
      </c>
      <c r="C9" s="38" t="s">
        <v>122</v>
      </c>
      <c r="D9" s="23" t="s">
        <v>113</v>
      </c>
      <c r="E9" s="23" t="s">
        <v>47</v>
      </c>
      <c r="F9" s="23" t="s">
        <v>47</v>
      </c>
      <c r="G9" s="23" t="s">
        <v>47</v>
      </c>
      <c r="H9" s="23" t="s">
        <v>8</v>
      </c>
      <c r="I9" s="35"/>
      <c r="J9" s="10"/>
    </row>
    <row r="10" spans="1:10" ht="44.25" customHeight="1" thickBot="1" x14ac:dyDescent="0.25">
      <c r="A10" s="16" t="s">
        <v>33</v>
      </c>
      <c r="B10" s="27" t="s">
        <v>64</v>
      </c>
      <c r="C10" s="38" t="s">
        <v>123</v>
      </c>
      <c r="D10" s="23" t="s">
        <v>114</v>
      </c>
      <c r="E10" s="23" t="s">
        <v>47</v>
      </c>
      <c r="F10" s="23" t="s">
        <v>46</v>
      </c>
      <c r="G10" s="23" t="s">
        <v>47</v>
      </c>
      <c r="H10" s="23" t="s">
        <v>47</v>
      </c>
      <c r="I10" s="35" t="s">
        <v>112</v>
      </c>
      <c r="J10" s="10">
        <f t="shared" si="0"/>
        <v>0</v>
      </c>
    </row>
    <row r="11" spans="1:10" ht="44.25" customHeight="1" thickBot="1" x14ac:dyDescent="0.25">
      <c r="A11" s="6" t="s">
        <v>34</v>
      </c>
      <c r="B11" s="27" t="s">
        <v>64</v>
      </c>
      <c r="C11" s="38" t="s">
        <v>124</v>
      </c>
      <c r="D11" s="23" t="s">
        <v>115</v>
      </c>
      <c r="E11" s="23" t="s">
        <v>47</v>
      </c>
      <c r="F11" s="23" t="s">
        <v>46</v>
      </c>
      <c r="G11" s="23" t="s">
        <v>47</v>
      </c>
      <c r="H11" s="23" t="s">
        <v>47</v>
      </c>
      <c r="I11" s="35" t="s">
        <v>112</v>
      </c>
      <c r="J11" s="10"/>
    </row>
    <row r="12" spans="1:10" ht="44.25" customHeight="1" thickBot="1" x14ac:dyDescent="0.25">
      <c r="A12" s="16" t="s">
        <v>35</v>
      </c>
      <c r="B12" s="8" t="s">
        <v>6</v>
      </c>
      <c r="C12" s="39" t="s">
        <v>125</v>
      </c>
      <c r="D12" s="23" t="s">
        <v>116</v>
      </c>
      <c r="E12" s="23" t="s">
        <v>47</v>
      </c>
      <c r="F12" s="23" t="s">
        <v>47</v>
      </c>
      <c r="G12" s="23" t="s">
        <v>47</v>
      </c>
      <c r="H12" s="23" t="s">
        <v>47</v>
      </c>
      <c r="I12" s="36"/>
      <c r="J12" s="10"/>
    </row>
    <row r="13" spans="1:10" ht="44.25" customHeight="1" thickBot="1" x14ac:dyDescent="0.25">
      <c r="A13" s="16" t="s">
        <v>36</v>
      </c>
      <c r="B13" s="8" t="s">
        <v>6</v>
      </c>
      <c r="C13" s="39" t="s">
        <v>125</v>
      </c>
      <c r="D13" s="23" t="s">
        <v>117</v>
      </c>
      <c r="E13" s="23" t="s">
        <v>47</v>
      </c>
      <c r="F13" s="23" t="s">
        <v>47</v>
      </c>
      <c r="G13" s="23" t="s">
        <v>47</v>
      </c>
      <c r="H13" s="23" t="s">
        <v>47</v>
      </c>
      <c r="I13" s="36"/>
      <c r="J13" s="10"/>
    </row>
    <row r="14" spans="1:10" ht="44.25" customHeight="1" thickBot="1" x14ac:dyDescent="0.25">
      <c r="A14" s="6" t="s">
        <v>37</v>
      </c>
      <c r="B14" s="8" t="s">
        <v>6</v>
      </c>
      <c r="C14" s="39" t="s">
        <v>126</v>
      </c>
      <c r="D14" s="23" t="s">
        <v>118</v>
      </c>
      <c r="E14" s="23" t="s">
        <v>47</v>
      </c>
      <c r="F14" s="23" t="s">
        <v>8</v>
      </c>
      <c r="G14" s="23" t="s">
        <v>47</v>
      </c>
      <c r="H14" s="23" t="s">
        <v>8</v>
      </c>
      <c r="I14" s="35"/>
      <c r="J14" s="10"/>
    </row>
    <row r="15" spans="1:10" ht="44.25" customHeight="1" thickBot="1" x14ac:dyDescent="0.25">
      <c r="A15" s="6" t="s">
        <v>38</v>
      </c>
      <c r="B15" s="8" t="s">
        <v>6</v>
      </c>
      <c r="C15" s="39" t="s">
        <v>127</v>
      </c>
      <c r="D15" s="37" t="s">
        <v>119</v>
      </c>
      <c r="E15" s="23" t="s">
        <v>47</v>
      </c>
      <c r="F15" s="23" t="s">
        <v>47</v>
      </c>
      <c r="G15" s="23" t="s">
        <v>47</v>
      </c>
      <c r="H15" s="23" t="s">
        <v>47</v>
      </c>
      <c r="I15" s="26"/>
      <c r="J15" s="10"/>
    </row>
    <row r="16" spans="1:10" ht="44.25" customHeight="1" thickBot="1" x14ac:dyDescent="0.25">
      <c r="A16" s="6" t="s">
        <v>39</v>
      </c>
      <c r="B16" s="27" t="s">
        <v>64</v>
      </c>
      <c r="C16" s="39" t="s">
        <v>128</v>
      </c>
      <c r="D16" s="37" t="s">
        <v>129</v>
      </c>
      <c r="E16" s="23" t="s">
        <v>47</v>
      </c>
      <c r="F16" s="23" t="s">
        <v>46</v>
      </c>
      <c r="G16" s="23" t="s">
        <v>47</v>
      </c>
      <c r="H16" s="23" t="s">
        <v>8</v>
      </c>
      <c r="I16" s="35" t="s">
        <v>112</v>
      </c>
      <c r="J16" s="10"/>
    </row>
    <row r="17" spans="1:10" ht="51" customHeight="1" thickBot="1" x14ac:dyDescent="0.25">
      <c r="A17" s="46" t="s">
        <v>64</v>
      </c>
      <c r="B17" s="46"/>
      <c r="C17" s="46"/>
      <c r="D17" s="46"/>
      <c r="E17" s="46"/>
      <c r="F17" s="46"/>
      <c r="G17" s="46"/>
      <c r="H17" s="46"/>
      <c r="I17" s="46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3"/>
      <c r="E27" s="25"/>
      <c r="F27" s="25"/>
      <c r="G27" s="25"/>
      <c r="H27" s="25"/>
    </row>
  </sheetData>
  <mergeCells count="19"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  <mergeCell ref="D6:H6"/>
    <mergeCell ref="B1:I1"/>
    <mergeCell ref="C2:H2"/>
    <mergeCell ref="A3:B3"/>
    <mergeCell ref="C3:I3"/>
    <mergeCell ref="A5:I5"/>
  </mergeCells>
  <conditionalFormatting sqref="A17:I17">
    <cfRule type="containsText" dxfId="5" priority="1" operator="containsText" text="NO HABILITADO">
      <formula>NOT(ISERROR(SEARCH("NO HABILITADO",A17)))</formula>
    </cfRule>
    <cfRule type="containsText" dxfId="4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3FB-803F-4C69-8274-7B186B864575}">
  <dimension ref="A1:J27"/>
  <sheetViews>
    <sheetView showGridLines="0" zoomScale="85" zoomScaleNormal="85" zoomScaleSheetLayoutView="100" workbookViewId="0">
      <selection activeCell="C23" sqref="C23:I23"/>
    </sheetView>
  </sheetViews>
  <sheetFormatPr baseColWidth="10" defaultColWidth="11.42578125" defaultRowHeight="15" x14ac:dyDescent="0.15"/>
  <cols>
    <col min="1" max="1" width="48.28515625" style="1" customWidth="1"/>
    <col min="2" max="2" width="39.42578125" style="1" customWidth="1"/>
    <col min="3" max="3" width="30" style="1" customWidth="1"/>
    <col min="4" max="4" width="11.140625" style="32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27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130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29</v>
      </c>
      <c r="B4" s="29"/>
      <c r="C4" s="19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8" t="s">
        <v>6</v>
      </c>
      <c r="C6" s="16" t="s">
        <v>132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1</v>
      </c>
    </row>
    <row r="7" spans="1:10" ht="45.75" customHeight="1" thickBot="1" x14ac:dyDescent="0.25">
      <c r="A7" s="6" t="s">
        <v>30</v>
      </c>
      <c r="B7" s="8" t="s">
        <v>6</v>
      </c>
      <c r="C7" s="16" t="s">
        <v>142</v>
      </c>
      <c r="D7" s="23" t="s">
        <v>131</v>
      </c>
      <c r="E7" s="23" t="s">
        <v>47</v>
      </c>
      <c r="F7" s="23" t="s">
        <v>47</v>
      </c>
      <c r="G7" s="23" t="s">
        <v>47</v>
      </c>
      <c r="H7" s="23" t="s">
        <v>8</v>
      </c>
      <c r="I7" s="35"/>
      <c r="J7" s="10">
        <f t="shared" ref="J7:J10" si="0">IF(B7="CUMPLE",1,0)</f>
        <v>1</v>
      </c>
    </row>
    <row r="8" spans="1:10" ht="49.5" customHeight="1" thickBot="1" x14ac:dyDescent="0.25">
      <c r="A8" s="6" t="s">
        <v>31</v>
      </c>
      <c r="B8" s="8" t="s">
        <v>6</v>
      </c>
      <c r="C8" s="16" t="s">
        <v>143</v>
      </c>
      <c r="D8" s="23" t="s">
        <v>133</v>
      </c>
      <c r="E8" s="23" t="s">
        <v>47</v>
      </c>
      <c r="F8" s="23" t="s">
        <v>47</v>
      </c>
      <c r="G8" s="23" t="s">
        <v>47</v>
      </c>
      <c r="H8" s="23" t="s">
        <v>8</v>
      </c>
      <c r="I8" s="35"/>
      <c r="J8" s="10">
        <f t="shared" si="0"/>
        <v>1</v>
      </c>
    </row>
    <row r="9" spans="1:10" ht="49.5" customHeight="1" thickBot="1" x14ac:dyDescent="0.25">
      <c r="A9" s="6" t="s">
        <v>32</v>
      </c>
      <c r="B9" s="8" t="s">
        <v>6</v>
      </c>
      <c r="C9" s="16" t="s">
        <v>144</v>
      </c>
      <c r="D9" s="23" t="s">
        <v>134</v>
      </c>
      <c r="E9" s="23" t="s">
        <v>47</v>
      </c>
      <c r="F9" s="23" t="s">
        <v>47</v>
      </c>
      <c r="G9" s="23" t="s">
        <v>47</v>
      </c>
      <c r="H9" s="23" t="s">
        <v>8</v>
      </c>
      <c r="I9" s="35"/>
      <c r="J9" s="10"/>
    </row>
    <row r="10" spans="1:10" ht="44.25" customHeight="1" thickBot="1" x14ac:dyDescent="0.25">
      <c r="A10" s="16" t="s">
        <v>33</v>
      </c>
      <c r="B10" s="8" t="s">
        <v>6</v>
      </c>
      <c r="C10" s="16" t="s">
        <v>145</v>
      </c>
      <c r="D10" s="23" t="s">
        <v>135</v>
      </c>
      <c r="E10" s="23" t="s">
        <v>47</v>
      </c>
      <c r="F10" s="23" t="s">
        <v>47</v>
      </c>
      <c r="G10" s="23" t="s">
        <v>47</v>
      </c>
      <c r="H10" s="23" t="s">
        <v>8</v>
      </c>
      <c r="I10" s="35"/>
      <c r="J10" s="10">
        <f t="shared" si="0"/>
        <v>1</v>
      </c>
    </row>
    <row r="11" spans="1:10" ht="44.25" customHeight="1" thickBot="1" x14ac:dyDescent="0.25">
      <c r="A11" s="6" t="s">
        <v>34</v>
      </c>
      <c r="B11" s="8" t="s">
        <v>6</v>
      </c>
      <c r="C11" s="16" t="s">
        <v>146</v>
      </c>
      <c r="D11" s="23" t="s">
        <v>136</v>
      </c>
      <c r="E11" s="23" t="s">
        <v>47</v>
      </c>
      <c r="F11" s="23" t="s">
        <v>47</v>
      </c>
      <c r="G11" s="23" t="s">
        <v>47</v>
      </c>
      <c r="H11" s="23" t="s">
        <v>47</v>
      </c>
      <c r="I11" s="35"/>
      <c r="J11" s="10"/>
    </row>
    <row r="12" spans="1:10" ht="44.25" customHeight="1" thickBot="1" x14ac:dyDescent="0.25">
      <c r="A12" s="16" t="s">
        <v>35</v>
      </c>
      <c r="B12" s="8" t="s">
        <v>6</v>
      </c>
      <c r="C12" s="16" t="s">
        <v>147</v>
      </c>
      <c r="D12" s="23" t="s">
        <v>137</v>
      </c>
      <c r="E12" s="23" t="s">
        <v>47</v>
      </c>
      <c r="F12" s="23" t="s">
        <v>47</v>
      </c>
      <c r="G12" s="23" t="s">
        <v>47</v>
      </c>
      <c r="H12" s="23" t="s">
        <v>47</v>
      </c>
      <c r="I12" s="36"/>
      <c r="J12" s="10"/>
    </row>
    <row r="13" spans="1:10" ht="44.25" customHeight="1" thickBot="1" x14ac:dyDescent="0.25">
      <c r="A13" s="16" t="s">
        <v>36</v>
      </c>
      <c r="B13" s="8" t="s">
        <v>6</v>
      </c>
      <c r="C13" s="16" t="s">
        <v>148</v>
      </c>
      <c r="D13" s="23" t="s">
        <v>138</v>
      </c>
      <c r="E13" s="23" t="s">
        <v>47</v>
      </c>
      <c r="F13" s="23" t="s">
        <v>47</v>
      </c>
      <c r="G13" s="23" t="s">
        <v>47</v>
      </c>
      <c r="H13" s="23" t="s">
        <v>47</v>
      </c>
      <c r="I13" s="36"/>
      <c r="J13" s="10"/>
    </row>
    <row r="14" spans="1:10" ht="44.25" customHeight="1" thickBot="1" x14ac:dyDescent="0.25">
      <c r="A14" s="6" t="s">
        <v>37</v>
      </c>
      <c r="B14" s="8" t="s">
        <v>6</v>
      </c>
      <c r="C14" s="16" t="s">
        <v>149</v>
      </c>
      <c r="D14" s="23" t="s">
        <v>139</v>
      </c>
      <c r="E14" s="23" t="s">
        <v>47</v>
      </c>
      <c r="F14" s="23" t="s">
        <v>8</v>
      </c>
      <c r="G14" s="23" t="s">
        <v>47</v>
      </c>
      <c r="H14" s="23" t="s">
        <v>8</v>
      </c>
      <c r="I14" s="35"/>
      <c r="J14" s="10"/>
    </row>
    <row r="15" spans="1:10" ht="44.25" customHeight="1" thickBot="1" x14ac:dyDescent="0.25">
      <c r="A15" s="6" t="s">
        <v>38</v>
      </c>
      <c r="B15" s="8" t="s">
        <v>6</v>
      </c>
      <c r="C15" s="16" t="s">
        <v>150</v>
      </c>
      <c r="D15" s="23" t="s">
        <v>140</v>
      </c>
      <c r="E15" s="23" t="s">
        <v>47</v>
      </c>
      <c r="F15" s="23" t="s">
        <v>47</v>
      </c>
      <c r="G15" s="23" t="s">
        <v>47</v>
      </c>
      <c r="H15" s="23" t="s">
        <v>8</v>
      </c>
      <c r="I15" s="35"/>
      <c r="J15" s="10"/>
    </row>
    <row r="16" spans="1:10" ht="44.25" customHeight="1" thickBot="1" x14ac:dyDescent="0.25">
      <c r="A16" s="6" t="s">
        <v>39</v>
      </c>
      <c r="B16" s="8" t="s">
        <v>6</v>
      </c>
      <c r="C16" s="16" t="s">
        <v>151</v>
      </c>
      <c r="D16" s="23" t="s">
        <v>141</v>
      </c>
      <c r="E16" s="23" t="s">
        <v>47</v>
      </c>
      <c r="F16" s="23" t="s">
        <v>47</v>
      </c>
      <c r="G16" s="23" t="s">
        <v>47</v>
      </c>
      <c r="H16" s="23" t="s">
        <v>8</v>
      </c>
      <c r="I16" s="35"/>
      <c r="J16" s="10"/>
    </row>
    <row r="17" spans="1:10" ht="51" customHeight="1" thickBot="1" x14ac:dyDescent="0.25">
      <c r="A17" s="59" t="s">
        <v>6</v>
      </c>
      <c r="B17" s="60"/>
      <c r="C17" s="60"/>
      <c r="D17" s="60"/>
      <c r="E17" s="60"/>
      <c r="F17" s="60"/>
      <c r="G17" s="60"/>
      <c r="H17" s="60"/>
      <c r="I17" s="61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3"/>
      <c r="E27" s="25"/>
      <c r="F27" s="25"/>
      <c r="G27" s="25"/>
      <c r="H27" s="25"/>
    </row>
  </sheetData>
  <mergeCells count="19"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A0CE-0728-4300-B2EC-B84E410DCACE}">
  <dimension ref="A1:J27"/>
  <sheetViews>
    <sheetView showGridLines="0" zoomScale="85" zoomScaleNormal="85" zoomScaleSheetLayoutView="100" workbookViewId="0">
      <selection activeCell="D6" sqref="D6:H6"/>
    </sheetView>
  </sheetViews>
  <sheetFormatPr baseColWidth="10" defaultColWidth="11.42578125" defaultRowHeight="15" x14ac:dyDescent="0.15"/>
  <cols>
    <col min="1" max="1" width="48.28515625" style="1" customWidth="1"/>
    <col min="2" max="2" width="38.28515625" style="1" customWidth="1"/>
    <col min="3" max="3" width="30" style="1" customWidth="1"/>
    <col min="4" max="4" width="11.140625" style="32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28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152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189</v>
      </c>
      <c r="B4" s="29"/>
      <c r="C4" s="19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27" t="s">
        <v>64</v>
      </c>
      <c r="C6" s="16" t="s">
        <v>164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30</v>
      </c>
      <c r="B7" s="8" t="s">
        <v>6</v>
      </c>
      <c r="C7" s="16" t="s">
        <v>163</v>
      </c>
      <c r="D7" s="23" t="s">
        <v>153</v>
      </c>
      <c r="E7" s="23" t="s">
        <v>47</v>
      </c>
      <c r="F7" s="23" t="s">
        <v>47</v>
      </c>
      <c r="G7" s="23" t="s">
        <v>47</v>
      </c>
      <c r="H7" s="23" t="s">
        <v>47</v>
      </c>
      <c r="I7" s="35"/>
      <c r="J7" s="10">
        <f t="shared" ref="J7:J10" si="0">IF(B7="CUMPLE",1,0)</f>
        <v>1</v>
      </c>
    </row>
    <row r="8" spans="1:10" ht="49.5" customHeight="1" thickBot="1" x14ac:dyDescent="0.25">
      <c r="A8" s="6" t="s">
        <v>31</v>
      </c>
      <c r="B8" s="8" t="s">
        <v>6</v>
      </c>
      <c r="C8" s="16" t="s">
        <v>169</v>
      </c>
      <c r="D8" s="23" t="s">
        <v>154</v>
      </c>
      <c r="E8" s="23" t="s">
        <v>47</v>
      </c>
      <c r="F8" s="23" t="s">
        <v>47</v>
      </c>
      <c r="G8" s="23" t="s">
        <v>47</v>
      </c>
      <c r="H8" s="23" t="s">
        <v>47</v>
      </c>
      <c r="I8" s="35"/>
      <c r="J8" s="10">
        <f t="shared" si="0"/>
        <v>1</v>
      </c>
    </row>
    <row r="9" spans="1:10" ht="49.5" customHeight="1" thickBot="1" x14ac:dyDescent="0.25">
      <c r="A9" s="6" t="s">
        <v>32</v>
      </c>
      <c r="B9" s="8" t="s">
        <v>6</v>
      </c>
      <c r="C9" s="16" t="s">
        <v>165</v>
      </c>
      <c r="D9" s="23" t="s">
        <v>155</v>
      </c>
      <c r="E9" s="23" t="s">
        <v>47</v>
      </c>
      <c r="F9" s="23" t="s">
        <v>47</v>
      </c>
      <c r="G9" s="23" t="s">
        <v>47</v>
      </c>
      <c r="H9" s="23" t="s">
        <v>47</v>
      </c>
      <c r="I9" s="35"/>
      <c r="J9" s="10"/>
    </row>
    <row r="10" spans="1:10" ht="44.25" customHeight="1" thickBot="1" x14ac:dyDescent="0.25">
      <c r="A10" s="16" t="s">
        <v>33</v>
      </c>
      <c r="B10" s="8" t="s">
        <v>6</v>
      </c>
      <c r="C10" s="16" t="s">
        <v>166</v>
      </c>
      <c r="D10" s="23" t="s">
        <v>156</v>
      </c>
      <c r="E10" s="23" t="s">
        <v>47</v>
      </c>
      <c r="F10" s="23" t="s">
        <v>47</v>
      </c>
      <c r="G10" s="23" t="s">
        <v>47</v>
      </c>
      <c r="H10" s="23" t="s">
        <v>8</v>
      </c>
      <c r="I10" s="35"/>
      <c r="J10" s="10">
        <f t="shared" si="0"/>
        <v>1</v>
      </c>
    </row>
    <row r="11" spans="1:10" ht="44.25" customHeight="1" thickBot="1" x14ac:dyDescent="0.25">
      <c r="A11" s="6" t="s">
        <v>34</v>
      </c>
      <c r="B11" s="8" t="s">
        <v>6</v>
      </c>
      <c r="C11" s="16" t="s">
        <v>170</v>
      </c>
      <c r="D11" s="23" t="s">
        <v>157</v>
      </c>
      <c r="E11" s="23" t="s">
        <v>47</v>
      </c>
      <c r="F11" s="23" t="s">
        <v>47</v>
      </c>
      <c r="G11" s="23" t="s">
        <v>47</v>
      </c>
      <c r="H11" s="23" t="s">
        <v>47</v>
      </c>
      <c r="I11" s="35"/>
      <c r="J11" s="10"/>
    </row>
    <row r="12" spans="1:10" ht="44.25" customHeight="1" thickBot="1" x14ac:dyDescent="0.25">
      <c r="A12" s="16" t="s">
        <v>35</v>
      </c>
      <c r="B12" s="8" t="s">
        <v>6</v>
      </c>
      <c r="C12" s="16" t="s">
        <v>171</v>
      </c>
      <c r="D12" s="23" t="s">
        <v>158</v>
      </c>
      <c r="E12" s="23" t="s">
        <v>47</v>
      </c>
      <c r="F12" s="23" t="s">
        <v>47</v>
      </c>
      <c r="G12" s="23" t="s">
        <v>47</v>
      </c>
      <c r="H12" s="23" t="s">
        <v>47</v>
      </c>
      <c r="I12" s="36"/>
      <c r="J12" s="10"/>
    </row>
    <row r="13" spans="1:10" ht="44.25" customHeight="1" thickBot="1" x14ac:dyDescent="0.25">
      <c r="A13" s="16" t="s">
        <v>36</v>
      </c>
      <c r="B13" s="8" t="s">
        <v>6</v>
      </c>
      <c r="C13" s="16" t="s">
        <v>167</v>
      </c>
      <c r="D13" s="23" t="s">
        <v>159</v>
      </c>
      <c r="E13" s="23" t="s">
        <v>47</v>
      </c>
      <c r="F13" s="23" t="s">
        <v>47</v>
      </c>
      <c r="G13" s="23" t="s">
        <v>47</v>
      </c>
      <c r="H13" s="23" t="s">
        <v>47</v>
      </c>
      <c r="I13" s="36"/>
      <c r="J13" s="10"/>
    </row>
    <row r="14" spans="1:10" ht="44.25" customHeight="1" thickBot="1" x14ac:dyDescent="0.25">
      <c r="A14" s="6" t="s">
        <v>37</v>
      </c>
      <c r="B14" s="8" t="s">
        <v>6</v>
      </c>
      <c r="C14" s="16" t="s">
        <v>168</v>
      </c>
      <c r="D14" s="23" t="s">
        <v>160</v>
      </c>
      <c r="E14" s="23" t="s">
        <v>47</v>
      </c>
      <c r="F14" s="23" t="s">
        <v>8</v>
      </c>
      <c r="G14" s="23" t="s">
        <v>47</v>
      </c>
      <c r="H14" s="23" t="s">
        <v>8</v>
      </c>
      <c r="I14" s="35"/>
      <c r="J14" s="10"/>
    </row>
    <row r="15" spans="1:10" ht="44.25" customHeight="1" thickBot="1" x14ac:dyDescent="0.25">
      <c r="A15" s="6" t="s">
        <v>38</v>
      </c>
      <c r="B15" s="27" t="s">
        <v>64</v>
      </c>
      <c r="C15" s="16" t="s">
        <v>172</v>
      </c>
      <c r="D15" s="23" t="s">
        <v>161</v>
      </c>
      <c r="E15" s="23" t="s">
        <v>46</v>
      </c>
      <c r="F15" s="23" t="s">
        <v>47</v>
      </c>
      <c r="G15" s="23" t="s">
        <v>47</v>
      </c>
      <c r="H15" s="23" t="s">
        <v>47</v>
      </c>
      <c r="I15" s="35" t="s">
        <v>173</v>
      </c>
      <c r="J15" s="10"/>
    </row>
    <row r="16" spans="1:10" ht="44.25" customHeight="1" thickBot="1" x14ac:dyDescent="0.25">
      <c r="A16" s="6" t="s">
        <v>39</v>
      </c>
      <c r="B16" s="27" t="s">
        <v>64</v>
      </c>
      <c r="C16" s="16" t="s">
        <v>174</v>
      </c>
      <c r="D16" s="23" t="s">
        <v>162</v>
      </c>
      <c r="E16" s="23" t="s">
        <v>46</v>
      </c>
      <c r="F16" s="23" t="s">
        <v>47</v>
      </c>
      <c r="G16" s="23" t="s">
        <v>47</v>
      </c>
      <c r="H16" s="23" t="s">
        <v>47</v>
      </c>
      <c r="I16" s="35" t="s">
        <v>173</v>
      </c>
      <c r="J16" s="10"/>
    </row>
    <row r="17" spans="1:10" ht="51" customHeight="1" thickBot="1" x14ac:dyDescent="0.25">
      <c r="A17" s="46" t="s">
        <v>64</v>
      </c>
      <c r="B17" s="46"/>
      <c r="C17" s="46"/>
      <c r="D17" s="46"/>
      <c r="E17" s="46"/>
      <c r="F17" s="46"/>
      <c r="G17" s="46"/>
      <c r="H17" s="46"/>
      <c r="I17" s="46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3"/>
      <c r="E27" s="25"/>
      <c r="F27" s="25"/>
      <c r="G27" s="25"/>
      <c r="H27" s="25"/>
    </row>
  </sheetData>
  <mergeCells count="19"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3" priority="1" operator="containsText" text="NO HABILITADO">
      <formula>NOT(ISERROR(SEARCH("NO HABILITADO",A17)))</formula>
    </cfRule>
    <cfRule type="containsText" dxfId="2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3930-7E70-4CEC-9107-5CEAED725E23}">
  <dimension ref="A1:J27"/>
  <sheetViews>
    <sheetView showGridLines="0" tabSelected="1" topLeftCell="A19" zoomScale="85" zoomScaleNormal="85" zoomScaleSheetLayoutView="100" workbookViewId="0">
      <selection activeCell="C23" sqref="C23:I23"/>
    </sheetView>
  </sheetViews>
  <sheetFormatPr baseColWidth="10" defaultColWidth="11.42578125" defaultRowHeight="15" x14ac:dyDescent="0.15"/>
  <cols>
    <col min="1" max="1" width="48.28515625" style="1" customWidth="1"/>
    <col min="2" max="2" width="38.28515625" style="1" customWidth="1"/>
    <col min="3" max="3" width="30" style="1" customWidth="1"/>
    <col min="4" max="4" width="11.140625" style="32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5" t="s">
        <v>9</v>
      </c>
      <c r="C1" s="47"/>
      <c r="D1" s="47"/>
      <c r="E1" s="47"/>
      <c r="F1" s="47"/>
      <c r="G1" s="47"/>
      <c r="H1" s="47"/>
      <c r="I1" s="47"/>
      <c r="J1" s="5"/>
    </row>
    <row r="2" spans="1:10" ht="120" customHeight="1" thickBot="1" x14ac:dyDescent="0.25">
      <c r="A2" s="4" t="s">
        <v>0</v>
      </c>
      <c r="B2" s="13" t="s">
        <v>188</v>
      </c>
      <c r="C2" s="53" t="s">
        <v>1</v>
      </c>
      <c r="D2" s="54"/>
      <c r="E2" s="54"/>
      <c r="F2" s="54"/>
      <c r="G2" s="54"/>
      <c r="H2" s="55"/>
      <c r="I2" s="22" t="s">
        <v>11</v>
      </c>
      <c r="J2" s="5"/>
    </row>
    <row r="3" spans="1:10" ht="39" customHeight="1" thickBot="1" x14ac:dyDescent="0.25">
      <c r="A3" s="51" t="s">
        <v>191</v>
      </c>
      <c r="B3" s="52"/>
      <c r="C3" s="48" t="s">
        <v>175</v>
      </c>
      <c r="D3" s="49"/>
      <c r="E3" s="49"/>
      <c r="F3" s="49"/>
      <c r="G3" s="49"/>
      <c r="H3" s="49"/>
      <c r="I3" s="50"/>
      <c r="J3" s="5"/>
    </row>
    <row r="4" spans="1:10" ht="30.75" customHeight="1" thickBot="1" x14ac:dyDescent="0.25">
      <c r="A4" s="7" t="s">
        <v>190</v>
      </c>
      <c r="B4" s="40"/>
      <c r="C4" s="19" t="s">
        <v>3</v>
      </c>
      <c r="D4" s="19" t="s">
        <v>77</v>
      </c>
      <c r="E4" s="19" t="s">
        <v>40</v>
      </c>
      <c r="F4" s="19" t="s">
        <v>41</v>
      </c>
      <c r="G4" s="19" t="s">
        <v>42</v>
      </c>
      <c r="H4" s="19" t="s">
        <v>43</v>
      </c>
      <c r="I4" s="19" t="s">
        <v>4</v>
      </c>
      <c r="J4" s="5"/>
    </row>
    <row r="5" spans="1:10" s="3" customFormat="1" ht="24.6" customHeight="1" thickBot="1" x14ac:dyDescent="0.25">
      <c r="A5" s="45" t="s">
        <v>5</v>
      </c>
      <c r="B5" s="45"/>
      <c r="C5" s="45"/>
      <c r="D5" s="45"/>
      <c r="E5" s="45"/>
      <c r="F5" s="45"/>
      <c r="G5" s="45"/>
      <c r="H5" s="45"/>
      <c r="I5" s="45"/>
      <c r="J5" s="12"/>
    </row>
    <row r="6" spans="1:10" ht="66.95" customHeight="1" thickBot="1" x14ac:dyDescent="0.25">
      <c r="A6" s="9" t="s">
        <v>17</v>
      </c>
      <c r="B6" s="8" t="s">
        <v>192</v>
      </c>
      <c r="C6" s="16" t="s">
        <v>187</v>
      </c>
      <c r="D6" s="56" t="s">
        <v>8</v>
      </c>
      <c r="E6" s="57"/>
      <c r="F6" s="57"/>
      <c r="G6" s="57"/>
      <c r="H6" s="58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30</v>
      </c>
      <c r="B7" s="8" t="s">
        <v>192</v>
      </c>
      <c r="C7" s="16" t="s">
        <v>187</v>
      </c>
      <c r="D7" s="23"/>
      <c r="E7" s="23"/>
      <c r="F7" s="23"/>
      <c r="G7" s="23"/>
      <c r="H7" s="23"/>
      <c r="I7" s="35"/>
      <c r="J7" s="10">
        <f t="shared" ref="J7:J10" si="0">IF(B7="CUMPLE",1,0)</f>
        <v>0</v>
      </c>
    </row>
    <row r="8" spans="1:10" ht="49.5" customHeight="1" thickBot="1" x14ac:dyDescent="0.25">
      <c r="A8" s="6" t="s">
        <v>31</v>
      </c>
      <c r="B8" s="8" t="s">
        <v>192</v>
      </c>
      <c r="C8" s="16" t="s">
        <v>187</v>
      </c>
      <c r="D8" s="23"/>
      <c r="E8" s="23"/>
      <c r="F8" s="23"/>
      <c r="G8" s="23"/>
      <c r="H8" s="23"/>
      <c r="I8" s="35"/>
      <c r="J8" s="10">
        <f t="shared" si="0"/>
        <v>0</v>
      </c>
    </row>
    <row r="9" spans="1:10" ht="49.5" customHeight="1" thickBot="1" x14ac:dyDescent="0.25">
      <c r="A9" s="6" t="s">
        <v>32</v>
      </c>
      <c r="B9" s="8" t="s">
        <v>192</v>
      </c>
      <c r="C9" s="16" t="s">
        <v>187</v>
      </c>
      <c r="D9" s="23"/>
      <c r="E9" s="23"/>
      <c r="F9" s="23"/>
      <c r="G9" s="23"/>
      <c r="H9" s="23"/>
      <c r="I9" s="35"/>
      <c r="J9" s="10"/>
    </row>
    <row r="10" spans="1:10" ht="44.25" customHeight="1" thickBot="1" x14ac:dyDescent="0.25">
      <c r="A10" s="16" t="s">
        <v>33</v>
      </c>
      <c r="B10" s="8" t="s">
        <v>192</v>
      </c>
      <c r="C10" s="16" t="s">
        <v>187</v>
      </c>
      <c r="D10" s="23"/>
      <c r="E10" s="23"/>
      <c r="F10" s="23"/>
      <c r="G10" s="23"/>
      <c r="H10" s="23"/>
      <c r="I10" s="35"/>
      <c r="J10" s="10">
        <f t="shared" si="0"/>
        <v>0</v>
      </c>
    </row>
    <row r="11" spans="1:10" ht="44.25" customHeight="1" thickBot="1" x14ac:dyDescent="0.25">
      <c r="A11" s="6" t="s">
        <v>34</v>
      </c>
      <c r="B11" s="8" t="s">
        <v>192</v>
      </c>
      <c r="C11" s="16" t="s">
        <v>187</v>
      </c>
      <c r="D11" s="23"/>
      <c r="E11" s="23"/>
      <c r="F11" s="23"/>
      <c r="G11" s="23"/>
      <c r="H11" s="23"/>
      <c r="I11" s="35"/>
      <c r="J11" s="10"/>
    </row>
    <row r="12" spans="1:10" ht="44.25" customHeight="1" thickBot="1" x14ac:dyDescent="0.25">
      <c r="A12" s="16" t="s">
        <v>35</v>
      </c>
      <c r="B12" s="8" t="s">
        <v>192</v>
      </c>
      <c r="C12" s="16" t="s">
        <v>187</v>
      </c>
      <c r="D12" s="23"/>
      <c r="E12" s="23"/>
      <c r="F12" s="23"/>
      <c r="G12" s="23"/>
      <c r="H12" s="23"/>
      <c r="I12" s="36"/>
      <c r="J12" s="10"/>
    </row>
    <row r="13" spans="1:10" ht="44.25" customHeight="1" thickBot="1" x14ac:dyDescent="0.25">
      <c r="A13" s="16" t="s">
        <v>36</v>
      </c>
      <c r="B13" s="8" t="s">
        <v>192</v>
      </c>
      <c r="C13" s="16" t="s">
        <v>187</v>
      </c>
      <c r="D13" s="23"/>
      <c r="E13" s="23"/>
      <c r="F13" s="23"/>
      <c r="G13" s="23"/>
      <c r="H13" s="23"/>
      <c r="I13" s="36"/>
      <c r="J13" s="10"/>
    </row>
    <row r="14" spans="1:10" ht="44.25" customHeight="1" thickBot="1" x14ac:dyDescent="0.25">
      <c r="A14" s="6" t="s">
        <v>37</v>
      </c>
      <c r="B14" s="8" t="s">
        <v>192</v>
      </c>
      <c r="C14" s="16" t="s">
        <v>187</v>
      </c>
      <c r="D14" s="23"/>
      <c r="E14" s="23"/>
      <c r="F14" s="23"/>
      <c r="G14" s="23"/>
      <c r="H14" s="23"/>
      <c r="I14" s="35"/>
      <c r="J14" s="10"/>
    </row>
    <row r="15" spans="1:10" ht="44.25" customHeight="1" thickBot="1" x14ac:dyDescent="0.25">
      <c r="A15" s="6" t="s">
        <v>38</v>
      </c>
      <c r="B15" s="8" t="s">
        <v>192</v>
      </c>
      <c r="C15" s="16" t="s">
        <v>187</v>
      </c>
      <c r="D15" s="23"/>
      <c r="E15" s="23"/>
      <c r="F15" s="23"/>
      <c r="G15" s="23"/>
      <c r="H15" s="23"/>
      <c r="I15" s="35"/>
      <c r="J15" s="10"/>
    </row>
    <row r="16" spans="1:10" ht="44.25" customHeight="1" thickBot="1" x14ac:dyDescent="0.25">
      <c r="A16" s="6" t="s">
        <v>39</v>
      </c>
      <c r="B16" s="8" t="s">
        <v>192</v>
      </c>
      <c r="C16" s="16" t="s">
        <v>187</v>
      </c>
      <c r="D16" s="23"/>
      <c r="E16" s="23"/>
      <c r="F16" s="23"/>
      <c r="G16" s="23"/>
      <c r="H16" s="23"/>
      <c r="I16" s="35"/>
      <c r="J16" s="10"/>
    </row>
    <row r="17" spans="1:10" ht="51" customHeight="1" thickBot="1" x14ac:dyDescent="0.25">
      <c r="A17" s="62" t="s">
        <v>193</v>
      </c>
      <c r="B17" s="62"/>
      <c r="C17" s="62"/>
      <c r="D17" s="62"/>
      <c r="E17" s="62"/>
      <c r="F17" s="62"/>
      <c r="G17" s="62"/>
      <c r="H17" s="62"/>
      <c r="I17" s="62"/>
      <c r="J17" s="5"/>
    </row>
    <row r="18" spans="1:10" ht="63.75" customHeight="1" thickBot="1" x14ac:dyDescent="0.25">
      <c r="A18" s="42" t="s">
        <v>7</v>
      </c>
      <c r="B18" s="42"/>
      <c r="C18" s="43"/>
      <c r="D18" s="43"/>
      <c r="E18" s="43"/>
      <c r="F18" s="43"/>
      <c r="G18" s="43"/>
      <c r="H18" s="43"/>
      <c r="I18" s="43"/>
      <c r="J18" s="5"/>
    </row>
    <row r="19" spans="1:10" ht="55.5" customHeight="1" thickBot="1" x14ac:dyDescent="0.25">
      <c r="A19" s="42" t="s">
        <v>13</v>
      </c>
      <c r="B19" s="42"/>
      <c r="C19" s="43"/>
      <c r="D19" s="43"/>
      <c r="E19" s="43"/>
      <c r="F19" s="43"/>
      <c r="G19" s="43"/>
      <c r="H19" s="43"/>
      <c r="I19" s="43"/>
      <c r="J19" s="5"/>
    </row>
    <row r="20" spans="1:10" ht="54.75" customHeight="1" thickBot="1" x14ac:dyDescent="0.25">
      <c r="A20" s="42" t="s">
        <v>14</v>
      </c>
      <c r="B20" s="42"/>
      <c r="C20" s="43"/>
      <c r="D20" s="43"/>
      <c r="E20" s="43"/>
      <c r="F20" s="43"/>
      <c r="G20" s="43"/>
      <c r="H20" s="43"/>
      <c r="I20" s="43"/>
      <c r="J20" s="5"/>
    </row>
    <row r="21" spans="1:10" ht="63" customHeight="1" thickBot="1" x14ac:dyDescent="0.2">
      <c r="A21" s="42" t="s">
        <v>15</v>
      </c>
      <c r="B21" s="42"/>
      <c r="C21" s="43"/>
      <c r="D21" s="43"/>
      <c r="E21" s="43"/>
      <c r="F21" s="43"/>
      <c r="G21" s="43"/>
      <c r="H21" s="43"/>
      <c r="I21" s="43"/>
    </row>
    <row r="22" spans="1:10" ht="63" customHeight="1" thickBot="1" x14ac:dyDescent="0.25">
      <c r="A22" s="44" t="s">
        <v>186</v>
      </c>
      <c r="B22" s="44"/>
      <c r="C22" s="43"/>
      <c r="D22" s="43"/>
      <c r="E22" s="43"/>
      <c r="F22" s="43"/>
      <c r="G22" s="43"/>
      <c r="H22" s="43"/>
      <c r="I22" s="43"/>
    </row>
    <row r="23" spans="1:10" ht="63" customHeight="1" thickBot="1" x14ac:dyDescent="0.25">
      <c r="A23" s="44" t="s">
        <v>16</v>
      </c>
      <c r="B23" s="44"/>
      <c r="C23" s="43"/>
      <c r="D23" s="43"/>
      <c r="E23" s="43"/>
      <c r="F23" s="43"/>
      <c r="G23" s="43"/>
      <c r="H23" s="43"/>
      <c r="I23" s="43"/>
    </row>
    <row r="24" spans="1:10" x14ac:dyDescent="0.15">
      <c r="I24" s="2"/>
    </row>
    <row r="27" spans="1:10" x14ac:dyDescent="0.15">
      <c r="C27" s="15"/>
      <c r="D27" s="33"/>
      <c r="E27" s="25"/>
      <c r="F27" s="25"/>
      <c r="G27" s="25"/>
      <c r="H27" s="25"/>
    </row>
  </sheetData>
  <mergeCells count="19">
    <mergeCell ref="A20:B20"/>
    <mergeCell ref="C20:I20"/>
    <mergeCell ref="B1:I1"/>
    <mergeCell ref="C2:H2"/>
    <mergeCell ref="A3:B3"/>
    <mergeCell ref="C3:I3"/>
    <mergeCell ref="A5:I5"/>
    <mergeCell ref="D6:H6"/>
    <mergeCell ref="A17:I17"/>
    <mergeCell ref="A18:B18"/>
    <mergeCell ref="C18:I18"/>
    <mergeCell ref="A19:B19"/>
    <mergeCell ref="C19:I19"/>
    <mergeCell ref="A21:B21"/>
    <mergeCell ref="C21:I21"/>
    <mergeCell ref="A22:B22"/>
    <mergeCell ref="C22:I22"/>
    <mergeCell ref="A23:B23"/>
    <mergeCell ref="C23:I23"/>
  </mergeCells>
  <conditionalFormatting sqref="A17:I17">
    <cfRule type="containsText" dxfId="1" priority="1" operator="containsText" text="NO HABILITADO">
      <formula>NOT(ISERROR(SEARCH("NO HABILITADO",A17)))</formula>
    </cfRule>
    <cfRule type="containsText" dxfId="0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PROP.  1-AS TRANSPORTES</vt:lpstr>
      <vt:lpstr>PROP.  2-LIDERTUR S.A.S </vt:lpstr>
      <vt:lpstr>PROP.3-TRANSPORTESCALDERONS</vt:lpstr>
      <vt:lpstr>PROP.  4-TEA TRANSPORTES2</vt:lpstr>
      <vt:lpstr>PROP.  5-UT TEVEANDINA UNO A-JR</vt:lpstr>
      <vt:lpstr>PROP.  6-UT PLATINO  -GALAXIA  </vt:lpstr>
      <vt:lpstr>PROP.  7-BIP TRANSPORTES</vt:lpstr>
      <vt:lpstr>'PROP.  1-AS TRANSPORTES'!Área_de_impresión</vt:lpstr>
      <vt:lpstr>'PROP.  2-LIDERTUR S.A.S '!Área_de_impresión</vt:lpstr>
      <vt:lpstr>'PROP.  4-TEA TRANSPORTES2'!Área_de_impresión</vt:lpstr>
      <vt:lpstr>'PROP.  5-UT TEVEANDINA UNO A-JR'!Área_de_impresión</vt:lpstr>
      <vt:lpstr>'PROP.  6-UT PLATINO  -GALAXIA  '!Área_de_impresión</vt:lpstr>
      <vt:lpstr>'PROP.  7-BIP TRANSPORTES'!Área_de_impresión</vt:lpstr>
      <vt:lpstr>'PROP.3-TRANSPORTESCALDERONS'!Área_de_impresión</vt:lpstr>
      <vt:lpstr>'PROP.  1-AS TRANSPORTES'!Títulos_a_imprimir</vt:lpstr>
      <vt:lpstr>'PROP.  2-LIDERTUR S.A.S '!Títulos_a_imprimir</vt:lpstr>
      <vt:lpstr>'PROP.  4-TEA TRANSPORTES2'!Títulos_a_imprimir</vt:lpstr>
      <vt:lpstr>'PROP.  5-UT TEVEANDINA UNO A-JR'!Títulos_a_imprimir</vt:lpstr>
      <vt:lpstr>'PROP.  6-UT PLATINO  -GALAXIA  '!Títulos_a_imprimir</vt:lpstr>
      <vt:lpstr>'PROP.  7-BIP TRANSPORTES'!Títulos_a_imprimir</vt:lpstr>
      <vt:lpstr>'PROP.3-TRANSPORTESCALDERONS'!Títulos_a_imprimir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Andres Felipe Ospina</cp:lastModifiedBy>
  <cp:revision/>
  <dcterms:created xsi:type="dcterms:W3CDTF">2011-09-30T15:48:33Z</dcterms:created>
  <dcterms:modified xsi:type="dcterms:W3CDTF">2021-06-04T14:39:17Z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